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39" s="1"/>
  <c r="D41" s="1"/>
  <c r="C33"/>
  <c r="C35" s="1"/>
  <c r="C39" s="1"/>
  <c r="C41" s="1"/>
  <c r="D23"/>
  <c r="D28" s="1"/>
  <c r="C23"/>
  <c r="C28" s="1"/>
  <c r="C29" s="1"/>
  <c r="D22"/>
  <c r="D17"/>
  <c r="C17"/>
  <c r="D14"/>
  <c r="C14"/>
  <c r="D29" l="1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<sst xmlns="http://schemas.openxmlformats.org/spreadsheetml/2006/main" count="36" uniqueCount="36">
  <si>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</si>
  <si>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</si>
  <si>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</si>
  <si>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</si>
  <si>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</si>
  <si>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</si>
  <si>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</si>
  <si>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</si>
  <si>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</si>
  <si>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</si>
  <si>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</si>
  <si>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</si>
  <si>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</si>
  <si>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</si>
  <si>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</si>
  <si>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</si>
  <si>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</si>
  <si>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</si>
  <si>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</si>
  <si>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</si>
  <si>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</si>
  <si>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</si>
  <si>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</si>
  <si>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</si>
  <si>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</si>
  <si>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</si>
  <si>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</si>
  <si>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</si>
  <si>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</si>
  <si>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</si>
  <si>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</si>
  <si>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</si>
  <si>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</si>
  <si>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</si>
  <si>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</si>
  <si>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2018 оны 4-р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</si>
</sst>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6" workbookViewId="0">
      <selection activeCell="D41" sqref="D41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437.2</v>
      </c>
      <c r="D10" s="9">
        <v>627.1</v>
      </c>
    </row>
    <row r="11" spans="1:4">
      <c r="A11" s="8">
        <v>2</v>
      </c>
      <c r="B11" s="5" t="s">
        <v>6</v>
      </c>
      <c r="C11" s="9">
        <v>239812.7</v>
      </c>
      <c r="D11" s="9">
        <v>240415.9</v>
      </c>
    </row>
    <row r="12" spans="1:4">
      <c r="A12" s="8">
        <v>3</v>
      </c>
      <c r="B12" s="5" t="s">
        <v>7</v>
      </c>
      <c r="C12" s="9">
        <v>5</v>
      </c>
      <c r="D12" s="9">
        <v>79.599999999999994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242140.2</v>
      </c>
      <c r="D14" s="7">
        <f>SUM(D10:D13)</f>
        <v>243007.9</v>
      </c>
    </row>
    <row r="15" spans="1:4">
      <c r="A15" s="8">
        <v>5</v>
      </c>
      <c r="B15" s="5" t="s">
        <v>10</v>
      </c>
      <c r="C15" s="9">
        <v>1278947.6000000001</v>
      </c>
      <c r="D15" s="9">
        <v>1268065.3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1349324.1</v>
      </c>
      <c r="D17" s="7">
        <f>SUM(D15:D16)</f>
        <v>1338441.8</v>
      </c>
    </row>
    <row r="18" spans="1:5">
      <c r="A18" s="8"/>
      <c r="B18" s="10" t="s">
        <v>13</v>
      </c>
      <c r="C18" s="11">
        <f>+C14+C17</f>
        <v>1591464.3</v>
      </c>
      <c r="D18" s="11">
        <f>+D14+D17</f>
        <v>1581449.7</v>
      </c>
    </row>
    <row r="19" spans="1:5">
      <c r="A19" s="8">
        <v>7</v>
      </c>
      <c r="B19" s="5" t="s">
        <v>14</v>
      </c>
      <c r="C19" s="9">
        <v>33848.199999999997</v>
      </c>
      <c r="D19" s="9">
        <v>33848.199999999997</v>
      </c>
    </row>
    <row r="20" spans="1:5">
      <c r="A20" s="8">
        <v>8</v>
      </c>
      <c r="B20" s="5" t="s">
        <v>15</v>
      </c>
      <c r="C20" s="9">
        <v>389</v>
      </c>
      <c r="D20" s="9">
        <v>389</v>
      </c>
    </row>
    <row r="21" spans="1:5">
      <c r="A21" s="8">
        <v>9</v>
      </c>
      <c r="B21" s="5" t="s">
        <v>16</v>
      </c>
      <c r="C21" s="9">
        <v>1940.4</v>
      </c>
      <c r="D21" s="9">
        <v>1426.4</v>
      </c>
    </row>
    <row r="22" spans="1:5">
      <c r="A22" s="8"/>
      <c r="B22" s="5" t="s">
        <v>17</v>
      </c>
      <c r="C22" s="9">
        <v>36177.599999999999</v>
      </c>
      <c r="D22" s="9">
        <f>SUM(D19:D21)</f>
        <v>35663.599999999999</v>
      </c>
    </row>
    <row r="23" spans="1:5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-169539.7</v>
      </c>
      <c r="D25" s="9">
        <v>-179040.3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1555286.7000000002</v>
      </c>
      <c r="D28" s="7">
        <f>+D23+D24+D25</f>
        <v>1545786.1</v>
      </c>
    </row>
    <row r="29" spans="1:5">
      <c r="A29" s="8"/>
      <c r="B29" s="10" t="s">
        <v>22</v>
      </c>
      <c r="C29" s="11">
        <f>+C22+C28</f>
        <v>1591464.3000000003</v>
      </c>
      <c r="D29" s="11">
        <f>+D22+D28</f>
        <v>1581449.7000000002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297202.90000000002</v>
      </c>
      <c r="D31" s="9">
        <v>269317.8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297202.90000000002</v>
      </c>
      <c r="D33" s="9">
        <f>+D31-D32</f>
        <v>269317.8</v>
      </c>
    </row>
    <row r="34" spans="1:4">
      <c r="A34" s="8">
        <v>18</v>
      </c>
      <c r="B34" s="5" t="s">
        <v>27</v>
      </c>
      <c r="C34" s="9">
        <v>308766.59999999998</v>
      </c>
      <c r="D34" s="9">
        <v>275142.09999999998</v>
      </c>
    </row>
    <row r="35" spans="1:4">
      <c r="A35" s="8">
        <v>19</v>
      </c>
      <c r="B35" s="5" t="s">
        <v>28</v>
      </c>
      <c r="C35" s="9">
        <f>+C33-C34</f>
        <v>-11563.699999999953</v>
      </c>
      <c r="D35" s="9">
        <f>+D33-D34</f>
        <v>-5824.2999999999884</v>
      </c>
    </row>
    <row r="36" spans="1:4">
      <c r="A36" s="8">
        <v>20</v>
      </c>
      <c r="B36" s="5" t="s">
        <v>29</v>
      </c>
      <c r="C36" s="9">
        <v>34</v>
      </c>
      <c r="D36" s="9">
        <v>28.8</v>
      </c>
    </row>
    <row r="37" spans="1:4">
      <c r="A37" s="8">
        <v>21</v>
      </c>
      <c r="B37" s="5" t="s">
        <v>30</v>
      </c>
      <c r="C37" s="9">
        <v>-4923.8</v>
      </c>
      <c r="D37" s="9">
        <v>-3784.9</v>
      </c>
    </row>
    <row r="38" spans="1:4">
      <c r="A38" s="8">
        <v>22</v>
      </c>
      <c r="B38" s="5" t="s">
        <v>31</v>
      </c>
      <c r="C38" s="9">
        <v>0</v>
      </c>
      <c r="D38" s="9">
        <v>82.7</v>
      </c>
    </row>
    <row r="39" spans="1:4">
      <c r="A39" s="8">
        <v>23</v>
      </c>
      <c r="B39" s="6" t="s">
        <v>32</v>
      </c>
      <c r="C39" s="7">
        <f>+C35+C36+C37+C38</f>
        <v>-16453.499999999953</v>
      </c>
      <c r="D39" s="7">
        <f>+D35+D36+D37+D38</f>
        <v>-9497.699999999988</v>
      </c>
    </row>
    <row r="40" spans="1:4">
      <c r="A40" s="8">
        <v>24</v>
      </c>
      <c r="B40" s="5" t="s">
        <v>33</v>
      </c>
      <c r="C40" s="9">
        <v>16.8</v>
      </c>
      <c r="D40" s="9">
        <v>2.9</v>
      </c>
    </row>
    <row r="41" spans="1:4">
      <c r="A41" s="8">
        <v>25</v>
      </c>
      <c r="B41" s="10" t="s">
        <v>34</v>
      </c>
      <c r="C41" s="11">
        <f>+C39-C40</f>
        <v>-16470.299999999952</v>
      </c>
      <c r="D41" s="11">
        <f>+D39-D40</f>
        <v>-9500.5999999999876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2019-02-02T03:48:49Z</dcterms:modified>
</cp:coreProperties>
</file>