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s\arvijih\arvijih 2018\"/>
    </mc:Choice>
  </mc:AlternateContent>
  <bookViews>
    <workbookView xWindow="240" yWindow="60" windowWidth="20115" windowHeight="7485" firstSheet="7" activeTab="19"/>
  </bookViews>
  <sheets>
    <sheet name="nuur" sheetId="10" r:id="rId1"/>
    <sheet name="nuur2" sheetId="11" r:id="rId2"/>
    <sheet name="balans1" sheetId="12" r:id="rId3"/>
    <sheet name="balans2" sheetId="13" r:id="rId4"/>
    <sheet name="orlogo" sheetId="14" r:id="rId5"/>
    <sheet name="Umch" sheetId="15" r:id="rId6"/>
    <sheet name="Mungun guilgee" sheetId="16" r:id="rId7"/>
    <sheet name="T1" sheetId="17" r:id="rId8"/>
    <sheet name="T2" sheetId="18" r:id="rId9"/>
    <sheet name="T3" sheetId="19" r:id="rId10"/>
    <sheet name="T4" sheetId="20" r:id="rId11"/>
    <sheet name="T5" sheetId="21" r:id="rId12"/>
    <sheet name="T6" sheetId="22" r:id="rId13"/>
    <sheet name="T7" sheetId="23" r:id="rId14"/>
    <sheet name="T8" sheetId="24" r:id="rId15"/>
    <sheet name="T9" sheetId="25" r:id="rId16"/>
    <sheet name="T10" sheetId="26" r:id="rId17"/>
    <sheet name="T11" sheetId="27" r:id="rId18"/>
    <sheet name="T12" sheetId="28" r:id="rId19"/>
    <sheet name="гүйлгээ тайлан" sheetId="29" r:id="rId20"/>
  </sheets>
  <externalReferences>
    <externalReference r:id="rId21"/>
  </externalReferences>
  <calcPr calcId="152511"/>
</workbook>
</file>

<file path=xl/calcChain.xml><?xml version="1.0" encoding="utf-8"?>
<calcChain xmlns="http://schemas.openxmlformats.org/spreadsheetml/2006/main">
  <c r="I27" i="26" l="1"/>
  <c r="I8" i="26"/>
  <c r="D24" i="16"/>
  <c r="C44" i="16"/>
  <c r="C6" i="15"/>
  <c r="G25" i="29"/>
  <c r="F13" i="29"/>
  <c r="F14" i="29"/>
  <c r="F15" i="29"/>
  <c r="F16" i="29"/>
  <c r="F17" i="29"/>
  <c r="E38" i="29"/>
  <c r="E44" i="29" s="1"/>
  <c r="E42" i="29"/>
  <c r="G42" i="29" s="1"/>
  <c r="D12" i="29"/>
  <c r="F12" i="29" s="1"/>
  <c r="D38" i="29"/>
  <c r="C44" i="29"/>
  <c r="B44" i="29"/>
  <c r="G43" i="29"/>
  <c r="G40" i="29"/>
  <c r="G39" i="29"/>
  <c r="G38" i="29"/>
  <c r="G37" i="29"/>
  <c r="G31" i="29"/>
  <c r="G30" i="29"/>
  <c r="G29" i="29"/>
  <c r="G28" i="29"/>
  <c r="G27" i="29"/>
  <c r="G26" i="29"/>
  <c r="F23" i="29"/>
  <c r="F22" i="29"/>
  <c r="F21" i="29"/>
  <c r="F20" i="29"/>
  <c r="F19" i="29"/>
  <c r="F18" i="29"/>
  <c r="F11" i="29"/>
  <c r="F10" i="29"/>
  <c r="F9" i="29"/>
  <c r="F8" i="29"/>
  <c r="D44" i="29" l="1"/>
  <c r="C45" i="29"/>
  <c r="G44" i="29"/>
  <c r="F44" i="29"/>
  <c r="E45" i="29"/>
  <c r="G45" i="29" l="1"/>
  <c r="D24" i="13" l="1"/>
  <c r="C34" i="14"/>
  <c r="C29" i="14"/>
  <c r="C27" i="14"/>
  <c r="C25" i="14"/>
  <c r="D25" i="14"/>
  <c r="C24" i="13"/>
  <c r="J31" i="20" l="1"/>
  <c r="I31" i="20"/>
  <c r="J30" i="20"/>
  <c r="I30" i="20"/>
  <c r="I17" i="20"/>
  <c r="H43" i="19"/>
  <c r="F43" i="19"/>
  <c r="D31" i="18"/>
  <c r="C31" i="18"/>
  <c r="C22" i="18"/>
  <c r="D44" i="16"/>
  <c r="I23" i="24" l="1"/>
  <c r="E23" i="24"/>
  <c r="G30" i="20"/>
  <c r="J21" i="20"/>
  <c r="J19" i="20"/>
  <c r="G28" i="20"/>
  <c r="C55" i="16"/>
  <c r="C49" i="16"/>
  <c r="D7" i="16" l="1"/>
  <c r="D58" i="16"/>
  <c r="C58" i="16"/>
  <c r="D57" i="16" s="1"/>
  <c r="I6" i="15"/>
  <c r="D27" i="14" l="1"/>
  <c r="I5" i="27"/>
  <c r="G5" i="27"/>
  <c r="I28" i="26"/>
  <c r="G28" i="26"/>
  <c r="H53" i="23"/>
  <c r="F53" i="23"/>
  <c r="H29" i="23"/>
  <c r="F29" i="23"/>
  <c r="H20" i="23"/>
  <c r="J28" i="20"/>
  <c r="J9" i="20"/>
  <c r="J8" i="20"/>
  <c r="J7" i="20"/>
  <c r="J6" i="20"/>
  <c r="J5" i="20"/>
  <c r="G17" i="20"/>
  <c r="G31" i="20" s="1"/>
  <c r="F18" i="19"/>
  <c r="I18" i="19" s="1"/>
  <c r="I11" i="19"/>
  <c r="D43" i="18"/>
  <c r="C43" i="18"/>
  <c r="D8" i="18"/>
  <c r="C8" i="18"/>
  <c r="I17" i="15" l="1"/>
  <c r="D29" i="14"/>
  <c r="D34" i="14" s="1"/>
  <c r="J4" i="20"/>
  <c r="J17" i="20"/>
  <c r="D55" i="16" l="1"/>
  <c r="D35" i="16"/>
  <c r="C35" i="16"/>
  <c r="D26" i="16"/>
  <c r="C26" i="16"/>
  <c r="D14" i="16"/>
  <c r="C14" i="16"/>
  <c r="C7" i="16"/>
  <c r="J17" i="15"/>
  <c r="J15" i="15"/>
  <c r="G14" i="15"/>
  <c r="F14" i="15"/>
  <c r="E14" i="15"/>
  <c r="D14" i="15"/>
  <c r="C14" i="15"/>
  <c r="J13" i="15"/>
  <c r="J12" i="15"/>
  <c r="J11" i="15"/>
  <c r="J10" i="15"/>
  <c r="J9" i="15"/>
  <c r="J8" i="15"/>
  <c r="J7" i="15"/>
  <c r="I14" i="15"/>
  <c r="I22" i="15" s="1"/>
  <c r="H6" i="15"/>
  <c r="H14" i="15" s="1"/>
  <c r="D11" i="13"/>
  <c r="C11" i="13"/>
  <c r="D47" i="12"/>
  <c r="D12" i="13" s="1"/>
  <c r="C47" i="12"/>
  <c r="C12" i="13" s="1"/>
  <c r="D30" i="12"/>
  <c r="C30" i="12"/>
  <c r="D19" i="12"/>
  <c r="C19" i="12"/>
  <c r="C25" i="13" l="1"/>
  <c r="D25" i="13"/>
  <c r="C42" i="16"/>
  <c r="D42" i="16"/>
  <c r="D56" i="16" s="1"/>
  <c r="C24" i="16"/>
  <c r="C56" i="16" s="1"/>
  <c r="C31" i="12"/>
  <c r="D31" i="12"/>
  <c r="J14" i="15"/>
  <c r="J6" i="15"/>
  <c r="C22" i="15"/>
  <c r="J22" i="15" s="1"/>
  <c r="D27" i="13" l="1"/>
</calcChain>
</file>

<file path=xl/sharedStrings.xml><?xml version="1.0" encoding="utf-8"?>
<sst xmlns="http://schemas.openxmlformats.org/spreadsheetml/2006/main" count="945" uniqueCount="652">
  <si>
    <t>Нийт дүн</t>
  </si>
  <si>
    <t>Нэр</t>
  </si>
  <si>
    <t>№</t>
  </si>
  <si>
    <t>Эхний үлдэгдэл</t>
  </si>
  <si>
    <t>Үзүүлэлт</t>
  </si>
  <si>
    <t>Үлдэгдэл</t>
  </si>
  <si>
    <t>Эцсийн үлдэгдэл</t>
  </si>
  <si>
    <t>Эргэлтийн хөрөнгө</t>
  </si>
  <si>
    <t>Бусад үндсэн хөрөнгө</t>
  </si>
  <si>
    <t>Өр төлбөр</t>
  </si>
  <si>
    <t>Урьдчилж орсон орлого</t>
  </si>
  <si>
    <t>Эздийн өмч</t>
  </si>
  <si>
    <t xml:space="preserve">Шуудан холбооны зардал </t>
  </si>
  <si>
    <t xml:space="preserve">Шатахууны зардал </t>
  </si>
  <si>
    <t xml:space="preserve">Томилолтын зардал </t>
  </si>
  <si>
    <t>Хуримтлагдсан ашиг</t>
  </si>
  <si>
    <t xml:space="preserve">Эхний үлдэгдэл </t>
  </si>
  <si>
    <t xml:space="preserve">Эцсийн үлдэгдэл </t>
  </si>
  <si>
    <t xml:space="preserve">Ашиглалтын зардал </t>
  </si>
  <si>
    <t xml:space="preserve">Бичиг хэргийн зардал </t>
  </si>
  <si>
    <t>Бусад</t>
  </si>
  <si>
    <t>Сангийн сайдын 2012 оны</t>
  </si>
  <si>
    <t xml:space="preserve"> 77 дугаар тушаалын</t>
  </si>
  <si>
    <t>3 дугаар хавсралт</t>
  </si>
  <si>
    <t>Регистрийн дугаар:</t>
  </si>
  <si>
    <t xml:space="preserve">Факс </t>
  </si>
  <si>
    <t>А</t>
  </si>
  <si>
    <t>САНХҮҮГИЙН ТАЙЛАН</t>
  </si>
  <si>
    <t>Хянаж хүлээн авсан байгууллагын нэр</t>
  </si>
  <si>
    <t>Сар, өдөр</t>
  </si>
  <si>
    <t>Гарын үсэг</t>
  </si>
  <si>
    <t xml:space="preserve">Утас:  </t>
  </si>
  <si>
    <t xml:space="preserve">Шуудангийн хаяг: </t>
  </si>
  <si>
    <t xml:space="preserve"> бодит байдлын тухай мэдэгдэл</t>
  </si>
  <si>
    <t xml:space="preserve"> Захирал</t>
  </si>
  <si>
    <t>овогтой</t>
  </si>
  <si>
    <t xml:space="preserve">   , ерєнхий нягтлан бодогч</t>
  </si>
  <si>
    <r>
      <t xml:space="preserve">    </t>
    </r>
    <r>
      <rPr>
        <b/>
        <i/>
        <sz val="10"/>
        <rFont val="Times New Roman"/>
        <family val="1"/>
      </rPr>
      <t xml:space="preserve"> 12</t>
    </r>
    <r>
      <rPr>
        <sz val="10"/>
        <rFont val="Times New Roman"/>
        <family val="1"/>
      </rPr>
      <t xml:space="preserve">  сарын    </t>
    </r>
    <r>
      <rPr>
        <b/>
        <i/>
        <sz val="10"/>
        <rFont val="Times New Roman"/>
        <family val="1"/>
      </rPr>
      <t>31</t>
    </r>
    <r>
      <rPr>
        <sz val="10"/>
        <rFont val="Times New Roman"/>
        <family val="1"/>
      </rPr>
      <t xml:space="preserve">   -ны өдрөөр  тасалбар  болгон  гаргасан  санхүүгийн  тайланд  тайлант</t>
    </r>
  </si>
  <si>
    <t>хугацааны үйл ажиллагааны үр дүн, санхүүїгийн байдлыг " Нягтлан бодох бүртгэлийн тухай"</t>
  </si>
  <si>
    <t>хуулийн 17.1  дэх  заалтын  дагуу  үнэн  зөв,  бүрэн  тусгасан  болохыг баталж байна. Үүнд:</t>
  </si>
  <si>
    <t xml:space="preserve">        1.    Бүх ажил гүйлгээ бодитоор гаргасан бөгөөд холбогдох анхан шатны баримтыг </t>
  </si>
  <si>
    <t xml:space="preserve">               үндэслэн  нягтлан  бодох бүртгэл,  санхүүгийн  тайланд үнэн зөв  тусгасан.</t>
  </si>
  <si>
    <t xml:space="preserve">        2.    Санхүүгийн тайланд тусгагдсан бүх тооцоолол үнэн зөв хийгдсэн:</t>
  </si>
  <si>
    <t xml:space="preserve">        3.    Аж ахуйн нэгжийн үйл ажиллагааны эдийн засаг, санхүүгийн бүхий л үйл явцыг  </t>
  </si>
  <si>
    <t xml:space="preserve">               иж  бүрэн  хамарсан</t>
  </si>
  <si>
    <t xml:space="preserve">        4.    Тайлант үеийн үр дүнд өмнөх оны ажил гүйлгээнээс шилжин тусгагдаагүй, мөн</t>
  </si>
  <si>
    <t xml:space="preserve">               тайлант үеийн ажил гүйлгээнээс орхигдсон зүйл байхгүй.</t>
  </si>
  <si>
    <t xml:space="preserve">        5.    Бүх хөрөнгө, авлага, өр төлбөр, орлого зардлыг Санхүүгийн тайлагналын олон </t>
  </si>
  <si>
    <t xml:space="preserve">               улсын стандартын дагуу үнэн зөв тусгасан:</t>
  </si>
  <si>
    <t xml:space="preserve">        6.    Энэ тайланд тусгагдсан бүхий л зүйл манай байгууллагын албан ёсны өмчлөлд </t>
  </si>
  <si>
    <t xml:space="preserve">               байдаг бөгөөд орхигдсон зүйл үгүй болно.</t>
  </si>
  <si>
    <t>Захирал</t>
  </si>
  <si>
    <t xml:space="preserve">        </t>
  </si>
  <si>
    <t>Ерєнхий нягтлан бодогч</t>
  </si>
  <si>
    <t>САНХҮҮГИЙН БАЙДЛЫН ТАЙЛАН</t>
  </si>
  <si>
    <t>(Аж ахуйн нэгжийн нэр)</t>
  </si>
  <si>
    <t>(төгрөгөөр)</t>
  </si>
  <si>
    <t>Мөрийн дугаар</t>
  </si>
  <si>
    <t xml:space="preserve">ХӨРӨНГӨ  </t>
  </si>
  <si>
    <t>1.1.1</t>
  </si>
  <si>
    <t>Мөнгө ба түүнтэй адилтгах хөрөнгө</t>
  </si>
  <si>
    <t>1.1.2</t>
  </si>
  <si>
    <t>Дансны авлага</t>
  </si>
  <si>
    <t>1.1.3</t>
  </si>
  <si>
    <t>Татвар, НДШ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</si>
  <si>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</si>
  <si>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</si>
  <si>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</si>
  <si>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</si>
  <si>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</si>
  <si>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</si>
  <si>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</si>
  <si>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</si>
  <si>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</si>
  <si>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</si>
  <si>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</si>
  <si>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</si>
  <si>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</si>
  <si>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1.1.20</t>
  </si>
  <si>
    <t>Эргэлтийн хөрөнгийн дүн</t>
  </si>
  <si>
    <t xml:space="preserve">      Эргэлтийн бус хөрөнгө</t>
  </si>
  <si>
    <t>1.2.1</t>
  </si>
  <si>
    <t xml:space="preserve">Үндсэн хөрөнгө </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</si>
  <si>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</si>
  <si>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</si>
  <si>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</si>
  <si>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</si>
  <si>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</si>
  <si>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</si>
  <si>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</si>
  <si>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</si>
  <si>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</si>
  <si>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</si>
  <si>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</si>
  <si>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</si>
  <si>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</si>
  <si>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</si>
  <si>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</si>
  <si>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</si>
  <si>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</si>
  <si>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НИЙТ ХӨРӨНГИЙН ДҮН</t>
  </si>
  <si>
    <t>ӨР ТӨЛБӨР БА ЭЗДИЙН ӨМЧ</t>
  </si>
  <si>
    <t>2.1.1</t>
  </si>
  <si>
    <t>Богино хугацаат өр төлбөр</t>
  </si>
  <si>
    <t>2.1.1.1</t>
  </si>
  <si>
    <t>Дансны өглөг</t>
  </si>
  <si>
    <t>2.1.1.2</t>
  </si>
  <si>
    <t>Цалингийн өглөг</t>
  </si>
  <si>
    <t>2.1.1.3</t>
  </si>
  <si>
    <t>Татварын өр</t>
  </si>
  <si>
    <t>2.1.1.4</t>
  </si>
  <si>
    <t>НДШ-ийн өглөг</t>
  </si>
  <si>
    <t>2.1.1.5</t>
  </si>
  <si>
    <t>Богино хугацаат зээл</t>
  </si>
  <si>
    <t>2.1.1.6</t>
  </si>
  <si>
    <t>Хүүний өглөг</t>
  </si>
  <si>
    <t>2.1.1.7</t>
  </si>
  <si>
    <t>Ногдол ашгийн өглөг</t>
  </si>
  <si>
    <t>2.1.1.8</t>
  </si>
  <si>
    <t>2.1.1.9</t>
  </si>
  <si>
    <t>Нөөц /өр төлбөр/</t>
  </si>
  <si>
    <t>2.1.1.10</t>
  </si>
  <si>
    <t>Бусад богино хугацаат өр төлбөр</t>
  </si>
  <si>
    <t>2.1.1.11</t>
  </si>
  <si>
    <t>Борлуулах зорилгоор эзэмшиж буй эргэлтийн бус хөрөнгө (борлуулах бүлэг хөрөнгө)-нд хамаарах өр төлбөр</t>
  </si>
  <si>
    <t>2.1.1.12</t>
  </si>
  <si>
    <t>2.1.1.13</t>
  </si>
  <si>
    <t>Богино хугацаат өр төлбөрийн дүн</t>
  </si>
  <si>
    <t>САНХҮҮГИЙН БАЙДЛЫН ТАЙЛАН (үргэлжлэл)</t>
  </si>
  <si>
    <t>Үзүүлэлтүүд</t>
  </si>
  <si>
    <t>үлдэгдэл</t>
  </si>
  <si>
    <t>2.1.2</t>
  </si>
  <si>
    <t>Урт хугацаат өр төлбөр</t>
  </si>
  <si>
    <t>2.1.2.1</t>
  </si>
  <si>
    <t>Урт хугацаат зээл</t>
  </si>
  <si>
    <t>2.1.2.2</t>
  </si>
  <si>
    <t>2.1.2.3</t>
  </si>
  <si>
    <t>Хойшлогдсон татварын өр</t>
  </si>
  <si>
    <t>2.1.2.4</t>
  </si>
  <si>
    <t>Бусад урт хугацаат өглөг</t>
  </si>
  <si>
    <t>2.1.2.5</t>
  </si>
  <si>
    <t>2.1.2.6</t>
  </si>
  <si>
    <t>Урт хугацаат өр төлбөрийн дүн</t>
  </si>
  <si>
    <t>Өр төлбөрийн нийт дүн</t>
  </si>
  <si>
    <t>2.3.1</t>
  </si>
  <si>
    <t>Өмч      -төрийн</t>
  </si>
  <si>
    <t>2.3.2</t>
  </si>
  <si>
    <t xml:space="preserve">              -хувийн</t>
  </si>
  <si>
    <t>2.3.3</t>
  </si>
  <si>
    <t xml:space="preserve">              -хувьцаат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</si>
  <si>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</si>
  <si>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</si>
  <si>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</si>
  <si>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</si>
  <si>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</si>
  <si>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</si>
  <si>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</si>
  <si>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</si>
  <si>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</si>
  <si>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</si>
  <si>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</si>
  <si>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2.3.10</t>
  </si>
  <si>
    <t>2.3.11</t>
  </si>
  <si>
    <t>Эздийн өмчийн дүн</t>
  </si>
  <si>
    <t>ӨР ТӨЛБӨР БА ЭЗДИЙН ӨМЧИЙН ДҮН</t>
  </si>
  <si>
    <t xml:space="preserve">                                               Захирал</t>
  </si>
  <si>
    <t xml:space="preserve">                                              Ерєнхий нягтлан бодогч</t>
  </si>
  <si>
    <t>ӨМЧИЙН ӨӨРЧЛӨЛТИЙН ТАЙЛАН</t>
  </si>
  <si>
    <t>ҮЗҮҮЛЭЛТ</t>
  </si>
  <si>
    <t>Өмч</t>
  </si>
  <si>
    <t>Нягтлан бодох бүртгэлийн бодлогын өөрчлөлтийн нөлөө, алдааны залруулга</t>
  </si>
  <si>
    <t>Залруулсан үлдэгдэл</t>
  </si>
  <si>
    <t>Тайлант үеийн цэвэр ашиг (алдагдал)</t>
  </si>
  <si>
    <t>Бусад дэлгэрэнгүй орлого</t>
  </si>
  <si>
    <t>Өмчид гарсан өөрчлөлт</t>
  </si>
  <si>
    <t>Зарласан ногдол ашиг</t>
  </si>
  <si>
    <t>Дахин үнэлгээний нэмэгдлийн хэрэгжсэн дүн</t>
  </si>
  <si>
    <t xml:space="preserve">2013  оны 12 сарын 31 -ний үлдэгдэл </t>
  </si>
  <si>
    <t>МӨНГӨН ГҮЙЛГЭЭНИЙ ТАЙЛАН</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</si>
  <si>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</si>
  <si>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</si>
  <si>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</si>
  <si>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</si>
  <si>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</si>
  <si>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</si>
  <si>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</si>
  <si>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</si>
  <si>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</si>
  <si>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</si>
  <si>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</si>
  <si>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</si>
  <si>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</si>
  <si>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</si>
  <si>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</si>
  <si>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</si>
  <si>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</si>
  <si>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</si>
  <si>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</si>
  <si>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</si>
  <si>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</si>
  <si>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</si>
  <si>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</si>
  <si>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</si>
  <si>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</si>
  <si>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хүүний орлого</t>
  </si>
  <si>
    <t>Хүлээн авсан ногдол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</si>
  <si>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</si>
  <si>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</si>
  <si>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</si>
  <si>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</si>
  <si>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</si>
  <si>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</si>
  <si>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</si>
  <si>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</si>
  <si>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</si>
  <si>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</si>
  <si>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Мөнгөн зарлаггын дүн (-)</t>
  </si>
  <si>
    <t>Зээл, өрийн үнэт цаасны төлбөрт төлсөн</t>
  </si>
  <si>
    <t>Санхүүгийн түрээсийн өглөгт төлсөн</t>
  </si>
  <si>
    <t>Хувьцаа буцаан худалдаж авахад төлсөн</t>
  </si>
  <si>
    <t>Төлсөн ногдол ашиг</t>
  </si>
  <si>
    <t>Санхүүгийн үйл ажиллаагааны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</si>
  <si>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</si>
  <si>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</si>
  <si>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</si>
  <si>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ОРЛОГЫН ДЭЛГЭРЭНГҮЙ ТАЙЛАН</t>
  </si>
  <si>
    <t>Борлуулалтын орлого (цэвэр)</t>
  </si>
  <si>
    <t>Борлуулалтын өртөг</t>
  </si>
  <si>
    <t>Нийт ашиг /алдагдал/</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</si>
  <si>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</si>
  <si>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</si>
  <si>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</si>
  <si>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</si>
  <si>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</si>
  <si>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</si>
  <si>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</si>
  <si>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</si>
  <si>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</si>
  <si>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</si>
  <si>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</si>
  <si>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</si>
  <si>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борлуулсанаас үүссэн олз (гарз)</t>
  </si>
  <si>
    <t>Бусад ашиг (алдагдал)</t>
  </si>
  <si>
    <t>Татвар төлөхийн өмнөх ашиг /Алдагдал/</t>
  </si>
  <si>
    <t>Орлогын татварын зардал</t>
  </si>
  <si>
    <t>Татварын дараах ашиг /алдагдал/</t>
  </si>
  <si>
    <t xml:space="preserve">Зогсоосон үйл ажиллагааны татварын дараах ашиг (алдагдал) </t>
  </si>
  <si>
    <t>Тайлант үеийн цэвэр ашиг /алдагдал/</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</si>
  <si>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</si>
  <si>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</si>
  <si>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</si>
  <si>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</si>
  <si>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(алдагдал)</t>
  </si>
  <si>
    <t>САНХҮҮГИЙН ТАЙЛАНГИЙН</t>
  </si>
  <si>
    <t>ТОДРУУЛГА</t>
  </si>
  <si>
    <t xml:space="preserve">    </t>
  </si>
  <si>
    <t xml:space="preserve">  ( Аж ахуйн нэгжийн нэр )</t>
  </si>
  <si>
    <t>Үндсэн үйл ажиллагааны чиглэл /төрөл/ :</t>
  </si>
  <si>
    <t>(а)</t>
  </si>
  <si>
    <t>_____________________________________________________________________________</t>
  </si>
  <si>
    <t>(б)</t>
  </si>
  <si>
    <t>(в)</t>
  </si>
  <si>
    <t>Туслах үйл ажиллагааны чиглэл /төрөл/ :</t>
  </si>
  <si>
    <t>___________________________________</t>
  </si>
  <si>
    <t>(б) __________________________________</t>
  </si>
  <si>
    <t>Салбар, төлөөлөгчийн газрын нэр, байршил :</t>
  </si>
  <si>
    <r>
      <t>1.</t>
    </r>
    <r>
      <rPr>
        <sz val="7"/>
        <color rgb="FFFFFFFF"/>
        <rFont val="Times New Roman"/>
        <family val="1"/>
      </rPr>
      <t xml:space="preserve">       </t>
    </r>
    <r>
      <rPr>
        <sz val="10"/>
        <color rgb="FFFFFFFF"/>
        <rFont val="Times New Roman"/>
        <family val="1"/>
      </rPr>
      <t>ТАЙЛАН БЭЛТГЭХ ҮНДЭСЛЭЛ</t>
    </r>
  </si>
  <si>
    <t>........................................................................................................................................................................................................................................................................................................................................................................................................................................................................................................................................................................................................................................................................................................................................................................................................................................................................................................................................................................................................................................................................................................................</t>
  </si>
  <si>
    <t>................................................................................................................................................................................................................................................................................................................................................................................................................................................................................................................................................................................................................................................................................................................................................................................................................................................................................................</t>
  </si>
  <si>
    <t xml:space="preserve">................................................................................................................................................................................................................................................................................................................................................................................................................................................................................................................................................................................................................................................................................................................................................................................................................................................................................................ </t>
  </si>
  <si>
    <r>
      <t>2.</t>
    </r>
    <r>
      <rPr>
        <sz val="7"/>
        <color rgb="FFFFFFFF"/>
        <rFont val="Times New Roman"/>
        <family val="1"/>
      </rPr>
      <t xml:space="preserve">       </t>
    </r>
    <r>
      <rPr>
        <sz val="10"/>
        <color rgb="FFFFFFFF"/>
        <rFont val="Times New Roman"/>
        <family val="1"/>
      </rPr>
      <t>НЯГТЛАН БОДОХ БҮРТГЭЛИЙН БОДЛОГЫН ӨӨРЧЛӨЛТ</t>
    </r>
  </si>
  <si>
    <t>................................................................................................................................................................................................................................................................................................................................................................................................................................................................................................................................................................................................................................................................................................................................................................................................................................................................................................................................................................................................................................................................................................................................................................................................................................................................................................................................................................................................................................................................................................................................................................................................................................................................................................................................................................................................................................................................................................................................................................................................................................................................................................................................................................................................................................................................................................................................................................................................................................................................................................................................................................................................................................................................................................</t>
  </si>
  <si>
    <r>
      <t>3.</t>
    </r>
    <r>
      <rPr>
        <sz val="7"/>
        <color rgb="FFFFFFFF"/>
        <rFont val="Times New Roman"/>
        <family val="1"/>
      </rPr>
      <t xml:space="preserve">       </t>
    </r>
    <r>
      <rPr>
        <sz val="10"/>
        <color rgb="FFFFFFFF"/>
        <rFont val="Times New Roman"/>
        <family val="1"/>
      </rPr>
      <t>МӨНГӨ, ТҮҮНТЭЙ АДИЛТГАХ ХӨРӨНГӨ</t>
    </r>
  </si>
  <si>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</si>
  <si>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</si>
  <si>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</si>
  <si>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</si>
  <si>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</si>
  <si>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</si>
  <si>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r>
      <t>4.</t>
    </r>
    <r>
      <rPr>
        <sz val="7"/>
        <color rgb="FFFFFFFF"/>
        <rFont val="Times New Roman"/>
        <family val="1"/>
      </rPr>
      <t xml:space="preserve">       </t>
    </r>
    <r>
      <rPr>
        <sz val="10"/>
        <color rgb="FFFFFFFF"/>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</si>
  <si>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</si>
  <si>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</si>
  <si>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</si>
  <si>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</si>
  <si>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</si>
  <si>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</si>
  <si>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</si>
  <si>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</si>
  <si>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rFont val="Times New Roman"/>
        <family val="1"/>
      </rPr>
      <t xml:space="preserve">    </t>
    </r>
    <r>
      <rPr>
        <sz val="10"/>
        <rFont val="Times New Roman"/>
        <family val="1"/>
      </rPr>
      <t>Татвар, нийгмийн даатгалын шимтгэл (НДШ) - ийн авлага</t>
    </r>
  </si>
  <si>
    <t>Төрөл</t>
  </si>
  <si>
    <t>ААНОАТ-ын авлага</t>
  </si>
  <si>
    <t>НӨАТ-ын авлага</t>
  </si>
  <si>
    <t>НДШ – ийн авлага</t>
  </si>
  <si>
    <r>
      <t>1.3</t>
    </r>
    <r>
      <rPr>
        <sz val="7"/>
        <rFont val="Times New Roman"/>
        <family val="1"/>
      </rPr>
      <t xml:space="preserve">    </t>
    </r>
    <r>
      <rPr>
        <sz val="10"/>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</si>
  <si>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</si>
  <si>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</si>
  <si>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</si>
  <si>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</si>
  <si>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</si>
  <si>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</si>
  <si>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</si>
  <si>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 xml:space="preserve">     </t>
  </si>
  <si>
    <t>5.БУСАД САНХҮҮГИЙН ХӨРӨНГӨ</t>
  </si>
  <si>
    <t>6.БАРАА МАТЕРИАЛ</t>
  </si>
  <si>
    <t>Бараа материалын төрөл</t>
  </si>
  <si>
    <t>Түүхий эд материал</t>
  </si>
  <si>
    <t>Дуусаагүй үйлдвэрлэл</t>
  </si>
  <si>
    <t>Бэлэн бүтээгдэхүүн</t>
  </si>
  <si>
    <t xml:space="preserve">Бараа </t>
  </si>
  <si>
    <t>Хангамжийн материал</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</si>
  <si>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</si>
  <si>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</si>
  <si>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</si>
  <si>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</si>
  <si>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</si>
  <si>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</si>
  <si>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</si>
  <si>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
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
</t>
  </si>
  <si>
    <t>.............................................................................................................................................................</t>
  </si>
  <si>
    <t>..............................................................................................................................................................</t>
  </si>
  <si>
    <t>7.БОРЛУУЛАХ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</si>
  <si>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</si>
  <si>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t>
  </si>
  <si>
    <t>................................................................................................................................................................</t>
  </si>
  <si>
    <t>..................................................................................................................................................................</t>
  </si>
  <si>
    <t>8.УРЬДЧИЛЖ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</si>
  <si>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</si>
  <si>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</si>
  <si>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</si>
  <si>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9. ҮНДСЭН ХӨРӨНГӨ </t>
  </si>
  <si>
    <t>Газрын сайжруулалт</t>
  </si>
  <si>
    <t>Барилга, байгууламж</t>
  </si>
  <si>
    <t>Машин, тоног төхөөрөмж</t>
  </si>
  <si>
    <t>Тээврийн хэрэгсэл</t>
  </si>
  <si>
    <t xml:space="preserve">Тавилга эд хогшил </t>
  </si>
  <si>
    <t>Компьютер, бусад хэрэгсэл</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</si>
  <si>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</si>
  <si>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</si>
  <si>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</si>
  <si>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</si>
  <si>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</si>
  <si>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</si>
  <si>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</si>
  <si>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</si>
  <si>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</si>
  <si>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</si>
  <si>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</si>
  <si>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</si>
  <si>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</si>
  <si>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</si>
  <si>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</si>
  <si>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</si>
  <si>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    Дахин үнэлгээгээр  хасагдсан </t>
  </si>
  <si>
    <t xml:space="preserve">Үнэ цэнийн бууралт </t>
  </si>
  <si>
    <t xml:space="preserve">ДАНСНЫ ЦЭВЭР ДҮН </t>
  </si>
  <si>
    <t>Эхний үлдэгдэл    (1.1 - 2.1)</t>
  </si>
  <si>
    <t>Эцсийн үлдэгдэл (1.6 - 2.4)</t>
  </si>
  <si>
    <t xml:space="preserve">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
</t>
  </si>
  <si>
    <t>...............................................................................................................................................................................................</t>
  </si>
  <si>
    <t>.................................................................................................................................................................................................</t>
  </si>
  <si>
    <t>...................................................................................................................................................................................................</t>
  </si>
  <si>
    <t>10. БИЕТ БУС ХӨРӨНГӨ</t>
  </si>
  <si>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</si>
  <si>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</si>
  <si>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</si>
  <si>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</si>
  <si>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</si>
  <si>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</si>
  <si>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</si>
  <si>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</si>
  <si>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</si>
  <si>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</si>
  <si>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</si>
  <si>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</si>
  <si>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</si>
  <si>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</si>
  <si>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</si>
  <si>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</si>
  <si>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 xml:space="preserve">Тэмдэглэл. (Биет бус хөрөнгийн анги бүрийн хувьд ашигласан хэмжилтийн суурь, хорогдол тооцох арга, ашиглалтын хугацаа, дахин үнэлсэн 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
</t>
  </si>
  <si>
    <t>..............................................................................................................................................................................................</t>
  </si>
  <si>
    <t>............................................................................................................................................................................................</t>
  </si>
  <si>
    <t>...........................................................................................................................................................................................</t>
  </si>
  <si>
    <t>11.ДУУСААГҮЙ БАРИЛГА</t>
  </si>
  <si>
    <t>Дуусаагүй барилгын нэр</t>
  </si>
  <si>
    <t>Эхэлсэн он</t>
  </si>
  <si>
    <t>Дуусгалтын хувь</t>
  </si>
  <si>
    <t>Нийт төсөвт өртөг</t>
  </si>
  <si>
    <t>Ашиглалтанд орох эцсийн хугацаа</t>
  </si>
  <si>
    <t>12. БИОЛОГИЙН ХӨРӨНГӨ</t>
  </si>
  <si>
    <t>Биологийн хөрөнгийн төрөл</t>
  </si>
  <si>
    <t>тоо</t>
  </si>
  <si>
    <t>дансны үнэ</t>
  </si>
  <si>
    <t>Тэмдэглэл. (Биологийн хөрөнгийн хэмжилтийн суурь болон бусад тайлбар, тэмдэглэлийг хийнэ).</t>
  </si>
  <si>
    <t>................................................................................................................................................................................</t>
  </si>
  <si>
    <t>..................................................................................................................................................................................</t>
  </si>
  <si>
    <t>13.УРТ ХУГАЦААТ ХӨРӨНГӨ ОРУУЛАЛТ</t>
  </si>
  <si>
    <t>Хөрөнгө оруулалтын төрөл</t>
  </si>
  <si>
    <t>Хөрөнгө оруулалтын хувь</t>
  </si>
  <si>
    <t>Хөрөнгө оруулалтын дүн</t>
  </si>
  <si>
    <t>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Нэгтгэсэн болон тусдаа санхүүгийн тайлан – ийн дагуу тодруулна).</t>
  </si>
  <si>
    <t>.....................................................................................................................................................................................</t>
  </si>
  <si>
    <t>....................................................................................................................................................................................</t>
  </si>
  <si>
    <t>..............................................................................................................................................................................</t>
  </si>
  <si>
    <t>14.ХӨРӨНГӨ ОРУУЛАЛТЫН ЗОРИУЛАЛТТАЙ ҮЛ ХӨДЛӨХ ХӨРӨНГӨ</t>
  </si>
  <si>
    <t>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Хөрөнгө оруулалтын зориулалттай үл хөдлөх хөрөнгө – д заасны дагуу бусад тодруулгыг хийнэ).</t>
  </si>
  <si>
    <t>.................................................................................................................................................................................</t>
  </si>
  <si>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</si>
  <si>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</si>
  <si>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t>
  </si>
  <si>
    <t>16.ӨР ТӨЛБӨР</t>
  </si>
  <si>
    <t>16.1 Дансны өглөг</t>
  </si>
  <si>
    <t>Ангилал</t>
  </si>
  <si>
    <t>Төлөгдөх хугацаандаа байгаа</t>
  </si>
  <si>
    <t>Хугацаа хэтэрсэн</t>
  </si>
  <si>
    <t xml:space="preserve">16.2  Татварын өр 
</t>
  </si>
  <si>
    <t>Татварын өрийн төрөл</t>
  </si>
  <si>
    <t>ААНОАТ-ын өр</t>
  </si>
  <si>
    <t>ХХОАТ-ын өр</t>
  </si>
  <si>
    <t>16.3  Богино хугацаат зээл</t>
  </si>
  <si>
    <t>төгрөгөөр</t>
  </si>
  <si>
    <t>вальютаар</t>
  </si>
  <si>
    <t>16.4 Богино хугацаат нөөц (өр төлбөр)</t>
  </si>
  <si>
    <t>Нөөцийн төрөл</t>
  </si>
  <si>
    <t>Хасагдсан (ашигласан нөөц) (-)</t>
  </si>
  <si>
    <t>Баталгаат засварын</t>
  </si>
  <si>
    <t>Нөхөн сэргээлтийн</t>
  </si>
  <si>
    <t>Тэмдэглэл. (Урт хугацаат нөөцийн дүнг тодруулна. Нөөцийн төрлөөр тайлбар, тэмдэглэл хийнэ).</t>
  </si>
  <si>
    <t>......................................................................................................................................................................................................</t>
  </si>
  <si>
    <t>16.5 Бусад богино хугацаат өр төлбөр</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</si>
  <si>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</si>
  <si>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</si>
  <si>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</si>
  <si>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</si>
  <si>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</si>
  <si>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</si>
  <si>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</si>
  <si>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t>.........................................................................................................................................................</t>
  </si>
  <si>
    <t>.......................................................................................................................................................................</t>
  </si>
  <si>
    <t>....................................................................................................................................................................</t>
  </si>
  <si>
    <t>17.ЭЗДИЙН ӨМЧ</t>
  </si>
  <si>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</si>
  <si>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</si>
  <si>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</si>
  <si>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</si>
  <si>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</si>
  <si>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</si>
  <si>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</si>
  <si>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</si>
  <si>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</si>
  <si>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</si>
  <si>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</si>
  <si>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</si>
  <si>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</si>
  <si>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гарз[28]</t>
  </si>
  <si>
    <t>17.3 Гадаад валютын хөрвүүлэлтийн нөөц</t>
  </si>
  <si>
    <t>Хасагдсан    (-)</t>
  </si>
  <si>
    <t>Гадаад үйл ажиллагааны хөрвүүлэлтээс үүссэн зөрүү</t>
  </si>
  <si>
    <t>Бүртгэлийн валютыг толилуулгын валют руу хөрвүүлснээс үүссэн зөрүү</t>
  </si>
  <si>
    <t>17.4 Эздийн өмчийн бусад хэсэг</t>
  </si>
  <si>
    <t xml:space="preserve">Тэмдэглэл. (Эздийн өмчийн бусад хэсгийн бүрэлдэхүүн тус бүрээр тодруулж тайлбар, тэмдэглэл хийнэ). </t>
  </si>
  <si>
    <t>.........................................................................................................................................................................................................</t>
  </si>
  <si>
    <t xml:space="preserve">  </t>
  </si>
  <si>
    <t>18. БОРЛУУЛАЛТЫН ОРЛОГО БОЛОН БОРЛУУЛАЛТЫН ӨРТӨГ</t>
  </si>
  <si>
    <t>Өмнөх он</t>
  </si>
  <si>
    <t>Тайлант он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</si>
  <si>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</si>
  <si>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</si>
  <si>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</si>
  <si>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</si>
  <si>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</si>
  <si>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 xml:space="preserve">Цэвэр борлуулалт
</t>
  </si>
  <si>
    <t>Борлуулалтын өртөг:</t>
  </si>
  <si>
    <t xml:space="preserve">Борлуулсан бараа, бүтээгдэхүүний өртөг
</t>
  </si>
  <si>
    <t>Борлуулсан ажил, үйлчилгээний өртөг</t>
  </si>
  <si>
    <t>Нийт борлуулалтын өртөг</t>
  </si>
  <si>
    <t xml:space="preserve">  27-Дахин үнэлсэн хөрөнгийн өмнөх тайлант хугацаанд ашиг, алдагдлаар хүлээн зөвшөөрсөн үнэ цэнийн бууралтын гарзын дүнгээс хэтэрсэн дүн.
  28-Дахин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t>
  </si>
  <si>
    <t>19.БУСАД ОРЛОГО,  ОЛЗ (ГАРЗ), АШИГ (АЛДАГДАЛ)</t>
  </si>
  <si>
    <t>19.1 Бусад орлого</t>
  </si>
  <si>
    <t>Орлогын төрөл</t>
  </si>
  <si>
    <t>Өмнөх оны дүн</t>
  </si>
  <si>
    <t>Тайлант оны дүн</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</si>
  <si>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</si>
  <si>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</si>
  <si>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</si>
  <si>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</si>
  <si>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</si>
  <si>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</si>
  <si>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</si>
  <si>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Хөрөнгийн үнэ цэнийн бууралтын гарз</t>
  </si>
  <si>
    <r>
      <t>ХОЗҮХХ</t>
    </r>
    <r>
      <rPr>
        <sz val="6"/>
        <rFont val="Times New Roman"/>
        <family val="1"/>
      </rPr>
      <t>29</t>
    </r>
    <r>
      <rPr>
        <sz val="10"/>
        <rFont val="Times New Roman"/>
        <family val="1"/>
      </rPr>
      <t xml:space="preserve"> -ийн  бодит үнэ цэнийн өөрчлөлтийн олз, гарз</t>
    </r>
  </si>
  <si>
    <t>ХОЗҮХХ данснаас хассаны олз, гарз</t>
  </si>
  <si>
    <t>Хөрөнгийн дахин үнэлгээний олз, гарз</t>
  </si>
  <si>
    <t>Хөрөнгийн үнэ цэнийн бууралтын гарз (гарзын буцаалт)</t>
  </si>
  <si>
    <t>29-Хөрөнгө оруулалтын зориулалттай үл хөдлөх хөрөнгө.</t>
  </si>
  <si>
    <t>20.ЗАРДАЛ</t>
  </si>
  <si>
    <t>20.1 Борлуулалт маркетингийн болон ерөнхий ба удирдлагын зардлууд</t>
  </si>
  <si>
    <t>Зардлын төрөл</t>
  </si>
  <si>
    <t>БорМар</t>
  </si>
  <si>
    <t>ЕрУд</t>
  </si>
  <si>
    <t xml:space="preserve">Ажиллагчдын цалингийн зардал
</t>
  </si>
  <si>
    <t>Аж ахуйн нэгжээс төлсөн НДШ-ийн зардал</t>
  </si>
  <si>
    <t>Албан татвар, төлбөр, хураамжийн зардал</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</si>
  <si>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</si>
  <si>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</si>
  <si>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</si>
  <si>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</si>
  <si>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Засварын зардал </t>
  </si>
  <si>
    <t xml:space="preserve">Элэгдэл, хорогдлын зардал </t>
  </si>
  <si>
    <t>Түрээсийн зардал</t>
  </si>
  <si>
    <t xml:space="preserve">Харуул хамгааллын зардал </t>
  </si>
  <si>
    <t>Цэвэрлэгээ үйлчилгээний зардал</t>
  </si>
  <si>
    <t xml:space="preserve">Тээврийн зардал </t>
  </si>
  <si>
    <t>Хүлээн авалтын зардал</t>
  </si>
  <si>
    <t xml:space="preserve">20.2 Бусад зардал
</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</si>
  <si>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</si>
  <si>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</si>
  <si>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</si>
  <si>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</si>
  <si>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</si>
  <si>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</si>
  <si>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</si>
  <si>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</si>
  <si>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</si>
  <si>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</si>
  <si>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t>21.ОРЛОГЫН ТАТВАРЫН ЗАРДАЛ</t>
  </si>
  <si>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</si>
  <si>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</si>
  <si>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</si>
  <si>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</si>
  <si>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t>
  </si>
  <si>
    <t>.....................................................................................................................................</t>
  </si>
  <si>
    <t>22.ХОЛБООТОЙ ТАЛУУДЫН ТОДРУУЛГА</t>
  </si>
  <si>
    <t>22.1 Толгой компани, хамгийн дээд хяналт тавигч компани, хувь хүний талаарх мэдээлэл 30</t>
  </si>
  <si>
    <t>Толгой компани</t>
  </si>
  <si>
    <t>Хамгийн дээд хяналт тавигч толгой компани</t>
  </si>
  <si>
    <t>Хамгийн дээд хяналт тавигч хувь хүн</t>
  </si>
  <si>
    <t>Тайлбар</t>
  </si>
  <si>
    <t>Бүртгэгдсэн (оршин суугаа) улс</t>
  </si>
  <si>
    <t>Эзэмшлийн хувь</t>
  </si>
  <si>
    <t>22.2 Тэргүүлэх удирдлагын бүрэлдэхүүнд олгосон нөхөн олговрын тухай мэдээлэл</t>
  </si>
  <si>
    <t xml:space="preserve">Тэргүүлэх удирдлага гэдэгт ............................................................. бүрэлдэхүүнийг хамруулав.31 </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</si>
  <si>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</si>
  <si>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</si>
  <si>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</si>
  <si>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</si>
  <si>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</si>
  <si>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</si>
  <si>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</si>
  <si>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Дүн</t>
  </si>
  <si>
    <t>23.БОЛЗОШГҮЙ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</si>
  <si>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</si>
  <si>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t>
  </si>
  <si>
    <t>.........................................................................................................................................</t>
  </si>
  <si>
    <t>24.ТАЙЛАГНАЛЫН ҮЕИЙН ДАРААХ ҮЙЛ ЯВДАЛ</t>
  </si>
  <si>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</si>
  <si>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t>
  </si>
  <si>
    <t>...............................................................................................................................................</t>
  </si>
  <si>
    <t>..............................................................................................................................................</t>
  </si>
  <si>
    <t xml:space="preserve">30  НББОУС 24 Холбоотой талуудын тодруулга-д заасны дагуу тодруулна.
31- Тэргүүлэх удирдлагад ямар бүрэлдэхүүнийг хамруулснаа тодруулна.                                           Тухайлбал, захирлуудын зөвлөл,  удирдах зөвлөлийн гишүүд гэх мэт.
</t>
  </si>
  <si>
    <r>
      <t xml:space="preserve"> </t>
    </r>
    <r>
      <rPr>
        <sz val="10"/>
        <color theme="0"/>
        <rFont val="Times New Roman"/>
        <family val="1"/>
      </rPr>
      <t>25.ХӨРӨНГӨ ОРУУЛАЛТ</t>
    </r>
    <r>
      <rPr>
        <sz val="10"/>
        <rFont val="Times New Roman"/>
        <family val="1"/>
      </rPr>
      <t xml:space="preserve">
  Тэргүүлэх удирдлагад ямар бүрэлдэхүүнийг хамруулснаа тодруулна. Тухайлбал, захирлуудын зөвлөл,  удирдах зөвлөлийн гишүүд гэх мэт.
</t>
    </r>
  </si>
  <si>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</si>
  <si>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</si>
  <si>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</si>
  <si>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</si>
  <si>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</si>
  <si>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</si>
  <si>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</si>
  <si>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</si>
  <si>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</si>
  <si>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</si>
  <si>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</si>
  <si>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</si>
  <si>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</si>
  <si>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</si>
  <si>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Тавилга эд хогшил</t>
  </si>
  <si>
    <t>Бусад биет хөрөнгө:</t>
  </si>
  <si>
    <t>Үүнээс:        ХОЗҮХХ</t>
  </si>
  <si>
    <t>Биет хөрөнгийн дүн</t>
  </si>
  <si>
    <t>Биет бус хөрөнгө:</t>
  </si>
  <si>
    <t xml:space="preserve">Зохиогчийн эрх  </t>
  </si>
  <si>
    <t>2.2.1</t>
  </si>
  <si>
    <t>Үүнээс:  Программ хангамж</t>
  </si>
  <si>
    <t>2.2.2</t>
  </si>
  <si>
    <t xml:space="preserve">                 Мэдээллийн сан</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</si>
  <si>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</si>
  <si>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</si>
  <si>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</si>
  <si>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</si>
  <si>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</si>
  <si>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</si>
  <si>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</si>
  <si>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НӨАТ-ын өр</t>
  </si>
  <si>
    <t>НДШ-ийн өр</t>
  </si>
  <si>
    <t xml:space="preserve">Бусад зардал </t>
  </si>
  <si>
    <t xml:space="preserve">Сэлбэг хэрэгслийн зардал </t>
  </si>
  <si>
    <t>"АРВИЖИХ" ХК</t>
  </si>
  <si>
    <t>"АРВИЖИХ" ХК-ИЙН</t>
  </si>
  <si>
    <t>Өмчийн хэлбэр: Төрийн                        Хувийн</t>
  </si>
  <si>
    <t>Хаяг: БГД-ийн 11-р хороо Ногоон зоорь</t>
  </si>
  <si>
    <t xml:space="preserve">                  " АРВИЖИХ" ХК</t>
  </si>
  <si>
    <t>Дамжин</t>
  </si>
  <si>
    <t xml:space="preserve">/ Д.Турууна  / </t>
  </si>
  <si>
    <t>2016 оны 12 сарын 31</t>
  </si>
  <si>
    <t xml:space="preserve">/ Д.Баатар   / </t>
  </si>
  <si>
    <t xml:space="preserve">/ Д.Турууна   / </t>
  </si>
  <si>
    <t xml:space="preserve">2016  оны 01 сарын 01 -ний үлдэгдэл </t>
  </si>
  <si>
    <t xml:space="preserve">                                               Захирал       </t>
  </si>
  <si>
    <t xml:space="preserve">              / Д.Баатар   / </t>
  </si>
  <si>
    <t xml:space="preserve">             / Д.Турууна   / </t>
  </si>
  <si>
    <t>хүнсний ногоо хадгалах үйл ажиллагаа</t>
  </si>
  <si>
    <t>2017 ОНЫ ЖИЛИЙН ЭЦСИЙН</t>
  </si>
  <si>
    <r>
      <t>2017</t>
    </r>
    <r>
      <rPr>
        <b/>
        <sz val="11"/>
        <rFont val="Times New Roman"/>
        <family val="1"/>
      </rPr>
      <t xml:space="preserve"> оны  санхүүгийн тайлангийн</t>
    </r>
  </si>
  <si>
    <t>2018 оны 02 сарын 10 өдөр</t>
  </si>
  <si>
    <t>2017 оны 01 сарын 01</t>
  </si>
  <si>
    <t>2017 оны 12 сарын 31</t>
  </si>
  <si>
    <t>2017оны 1-р сарын 1</t>
  </si>
  <si>
    <t>2017оны 12-р сарын 31</t>
  </si>
  <si>
    <t xml:space="preserve">                  2017 оны 4-р улирлын тайлан</t>
  </si>
  <si>
    <t>Балансын зүйл</t>
  </si>
  <si>
    <t>Гүйлгээ</t>
  </si>
  <si>
    <t>Дт</t>
  </si>
  <si>
    <t>Кт</t>
  </si>
  <si>
    <t>Хөрөнгө</t>
  </si>
  <si>
    <t>Касс</t>
  </si>
  <si>
    <t>Голомт банк харилцах ₮</t>
  </si>
  <si>
    <t xml:space="preserve">Урьдчилж гарсан зардал </t>
  </si>
  <si>
    <t>бусад авлага</t>
  </si>
  <si>
    <t xml:space="preserve">НӨАТ </t>
  </si>
  <si>
    <t>ОАТ</t>
  </si>
  <si>
    <t xml:space="preserve">бараа материал </t>
  </si>
  <si>
    <t>Эргэлтийн бус хөрөнгө</t>
  </si>
  <si>
    <t>Үндсэн хөрөнгө</t>
  </si>
  <si>
    <t>Хуримтлагдсан элэгдэл</t>
  </si>
  <si>
    <t>Богино хугацаат</t>
  </si>
  <si>
    <t>ЭМНД-ийн шимтгэл</t>
  </si>
  <si>
    <t>Цалин</t>
  </si>
  <si>
    <t>бусад өглөг</t>
  </si>
  <si>
    <t>Борлуулалтын орлого</t>
  </si>
  <si>
    <t>ББӨ</t>
  </si>
  <si>
    <t>Үйл ажиллагааны зардал</t>
  </si>
  <si>
    <t xml:space="preserve">бусад </t>
  </si>
  <si>
    <t xml:space="preserve">Газрын төлбөр </t>
  </si>
  <si>
    <t>өмнөх</t>
  </si>
  <si>
    <t>хугацааны</t>
  </si>
  <si>
    <t>АРВИЖИХ ХХК /регистрийн дугаар 2041308/</t>
  </si>
  <si>
    <t xml:space="preserve">Дансны өглөг </t>
  </si>
  <si>
    <t>хувьцаа</t>
  </si>
  <si>
    <t xml:space="preserve">хөрөнгийн биржийн хураамжийн зардал </t>
  </si>
  <si>
    <t xml:space="preserve">Зар сурталчилгаа </t>
  </si>
  <si>
    <t>OAT</t>
  </si>
  <si>
    <t xml:space="preserve">Зар сурталчилгааны  зардал </t>
  </si>
  <si>
    <r>
      <rPr>
        <b/>
        <i/>
        <sz val="10"/>
        <rFont val="Times New Roman"/>
        <family val="1"/>
        <charset val="204"/>
      </rPr>
      <t>Турууна</t>
    </r>
    <r>
      <rPr>
        <sz val="10"/>
        <rFont val="Times New Roman"/>
        <family val="1"/>
      </rPr>
      <t xml:space="preserve">                  бид манай аж ахуйн нэгжийн </t>
    </r>
    <r>
      <rPr>
        <b/>
        <i/>
        <sz val="10"/>
        <rFont val="Times New Roman"/>
        <family val="1"/>
      </rPr>
      <t>2017</t>
    </r>
    <r>
      <rPr>
        <sz val="10"/>
        <rFont val="Times New Roman"/>
        <family val="1"/>
      </rPr>
      <t xml:space="preserve"> оны</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</si>
</sst>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0\)"/>
    <numFmt numFmtId="165" formatCode="_(* #,##0_);_(* \(#,##0\);_(* &quot;-&quot;??_);_(@_)"/>
    <numFmt numFmtId="166" formatCode="#,##0.00\ ;\(#,##0.00\)"/>
  </numFmts>
  <fonts count="55">
    <font>
      <sz val="11"/>
      <color theme="1"/>
      <name val="Calibri"/>
      <family val="2"/>
      <scheme val="minor"/>
    </font>
    <font>
      <sz val="11"/>
      <color theme="1"/>
      <name val="Calibri"/>
      <family val="2"/>
      <scheme val="minor"/>
    </font>
    <font>
      <sz val="10"/>
      <name val="Times New Roman"/>
      <family val="1"/>
      <charset val="204"/>
    </font>
    <font>
      <sz val="9"/>
      <name val="Times New Roman"/>
      <family val="1"/>
    </font>
    <font>
      <sz val="10"/>
      <name val="Arial Mon"/>
      <family val="2"/>
    </font>
    <font>
      <sz val="10"/>
      <color indexed="8"/>
      <name val="Times New Roman"/>
      <family val="2"/>
    </font>
    <font>
      <sz val="8"/>
      <color indexed="8"/>
      <name val="Times New Roman"/>
      <family val="2"/>
    </font>
    <font>
      <sz val="12"/>
      <color indexed="8"/>
      <name val="Times New Roman"/>
      <family val="2"/>
    </font>
    <font>
      <sz val="4"/>
      <color indexed="8"/>
      <name val="Times New Roman"/>
      <family val="2"/>
    </font>
    <font>
      <sz val="11"/>
      <name val="Arial"/>
      <family val="2"/>
    </font>
    <font>
      <b/>
      <sz val="10"/>
      <color indexed="8"/>
      <name val="Times New Roman"/>
      <family val="2"/>
    </font>
    <font>
      <sz val="12"/>
      <name val="Arial"/>
      <family val="2"/>
    </font>
    <font>
      <b/>
      <sz val="16"/>
      <color indexed="8"/>
      <name val="Times New Roman"/>
      <family val="2"/>
    </font>
    <font>
      <sz val="48"/>
      <color theme="0" tint="-4.9989318521683403E-2"/>
      <name val="Times New Roman"/>
      <family val="1"/>
    </font>
    <font>
      <b/>
      <sz val="12"/>
      <color indexed="8"/>
      <name val="Times New Roman"/>
      <family val="2"/>
    </font>
    <font>
      <b/>
      <sz val="18"/>
      <color indexed="8"/>
      <name val="Times New Roman"/>
      <family val="2"/>
    </font>
    <font>
      <b/>
      <sz val="14"/>
      <color indexed="8"/>
      <name val="Times New Roman"/>
      <family val="2"/>
    </font>
    <font>
      <b/>
      <sz val="13"/>
      <color indexed="8"/>
      <name val="Times New Roman"/>
      <family val="2"/>
    </font>
    <font>
      <sz val="10"/>
      <name val="Times New Roman Mon"/>
      <family val="1"/>
    </font>
    <font>
      <b/>
      <i/>
      <sz val="11"/>
      <name val="Times New Roman"/>
      <family val="1"/>
    </font>
    <font>
      <b/>
      <sz val="11"/>
      <name val="Times New Roman"/>
      <family val="1"/>
    </font>
    <font>
      <sz val="10"/>
      <name val="Times New Roman"/>
      <family val="1"/>
    </font>
    <font>
      <b/>
      <i/>
      <sz val="10"/>
      <name val="Times New Roman"/>
      <family val="1"/>
    </font>
    <font>
      <b/>
      <i/>
      <sz val="9"/>
      <name val="Times New Roman"/>
      <family val="1"/>
      <charset val="204"/>
    </font>
    <font>
      <b/>
      <i/>
      <sz val="10"/>
      <name val="Times New Roman"/>
      <family val="1"/>
      <charset val="204"/>
    </font>
    <font>
      <sz val="11"/>
      <name val="Times New Roman"/>
      <family val="1"/>
      <charset val="204"/>
    </font>
    <font>
      <sz val="11"/>
      <name val="Calibri"/>
      <family val="2"/>
    </font>
    <font>
      <sz val="10"/>
      <name val="Arial"/>
      <family val="2"/>
    </font>
    <font>
      <b/>
      <sz val="10"/>
      <color indexed="8"/>
      <name val="Times New Roman"/>
      <family val="1"/>
    </font>
    <font>
      <sz val="10"/>
      <color indexed="8"/>
      <name val="Times New Roman"/>
      <family val="1"/>
    </font>
    <font>
      <b/>
      <sz val="10"/>
      <name val="Arial"/>
      <family val="2"/>
    </font>
    <font>
      <sz val="10"/>
      <color indexed="8"/>
      <name val="Times New Roman"/>
      <family val="1"/>
      <charset val="204"/>
    </font>
    <font>
      <b/>
      <sz val="10"/>
      <name val="Times New Roman"/>
      <family val="1"/>
    </font>
    <font>
      <b/>
      <i/>
      <sz val="10"/>
      <color indexed="8"/>
      <name val="Times New Roman"/>
      <family val="1"/>
    </font>
    <font>
      <sz val="10"/>
      <color rgb="FFFFFFFF"/>
      <name val="Times New Roman"/>
      <family val="1"/>
    </font>
    <font>
      <sz val="7"/>
      <color rgb="FFFFFFFF"/>
      <name val="Times New Roman"/>
      <family val="1"/>
    </font>
    <font>
      <sz val="10"/>
      <color theme="0"/>
      <name val="Times New Roman"/>
      <family val="1"/>
    </font>
    <font>
      <sz val="7"/>
      <name val="Times New Roman"/>
      <family val="1"/>
    </font>
    <font>
      <sz val="10"/>
      <color theme="0"/>
      <name val="Arial Mon"/>
      <family val="2"/>
    </font>
    <font>
      <sz val="8"/>
      <color theme="0"/>
      <name val="Times New Roman"/>
      <family val="1"/>
    </font>
    <font>
      <sz val="8"/>
      <name val="Times New Roman"/>
      <family val="1"/>
    </font>
    <font>
      <b/>
      <sz val="8"/>
      <name val="Times New Roman"/>
      <family val="1"/>
    </font>
    <font>
      <u/>
      <sz val="10"/>
      <color theme="10"/>
      <name val="Arial Mon"/>
      <family val="2"/>
    </font>
    <font>
      <u/>
      <sz val="8"/>
      <color theme="10"/>
      <name val="Arial Mon"/>
      <family val="2"/>
    </font>
    <font>
      <sz val="8"/>
      <name val="Arial Mon"/>
      <family val="2"/>
    </font>
    <font>
      <b/>
      <sz val="10"/>
      <color rgb="FF0070C0"/>
      <name val="Times New Roman"/>
      <family val="1"/>
    </font>
    <font>
      <sz val="6"/>
      <name val="Times New Roman"/>
      <family val="1"/>
    </font>
    <font>
      <sz val="11"/>
      <color theme="1"/>
      <name val="Times New Roman"/>
      <family val="1"/>
      <charset val="204"/>
    </font>
    <font>
      <sz val="10"/>
      <color theme="1"/>
      <name val="Times New Roman"/>
      <family val="1"/>
      <charset val="204"/>
    </font>
    <font>
      <b/>
      <sz val="11"/>
      <color theme="1"/>
      <name val="Times New Roman"/>
      <family val="1"/>
      <charset val="204"/>
    </font>
    <font>
      <b/>
      <u/>
      <sz val="11"/>
      <color theme="1"/>
      <name val="Times New Roman"/>
      <family val="1"/>
      <charset val="204"/>
    </font>
    <font>
      <b/>
      <i/>
      <sz val="11"/>
      <color theme="1"/>
      <name val="Times New Roman"/>
      <family val="1"/>
      <charset val="204"/>
    </font>
    <font>
      <sz val="9"/>
      <name val="Times New Roman"/>
      <family val="1"/>
      <charset val="204"/>
    </font>
    <font>
      <sz val="11"/>
      <color theme="1"/>
      <name val="Times New Roman"/>
      <family val="1"/>
    </font>
    <font>
      <b/>
      <u val="singleAccounting"/>
      <sz val="10"/>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000000"/>
        <bgColor indexed="64"/>
      </patternFill>
    </fill>
    <fill>
      <patternFill patternType="solid">
        <fgColor rgb="FFFFFFFF"/>
        <bgColor indexed="64"/>
      </patternFill>
    </fill>
    <fill>
      <patternFill patternType="solid">
        <fgColor rgb="FFD9D9D9"/>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diagonal/>
    </border>
  </borders>
  <cellStyleXfs count="7">
    <xf numFmtId="0" fontId="0" fillId="0" borderId="0"/>
    <xf numFmtId="43" fontId="1" fillId="0" borderId="0" applyFont="0" applyFill="0" applyBorder="0" applyAlignment="0" applyProtection="0"/>
    <xf numFmtId="0" fontId="4" fillId="0" borderId="0"/>
    <xf numFmtId="0" fontId="1" fillId="0" borderId="0"/>
    <xf numFmtId="0" fontId="27" fillId="0" borderId="0">
      <alignment vertical="center"/>
    </xf>
    <xf numFmtId="43" fontId="27" fillId="0" borderId="0" applyFont="0" applyFill="0" applyBorder="0" applyAlignment="0" applyProtection="0">
      <alignment vertical="center"/>
    </xf>
    <xf numFmtId="0" fontId="42" fillId="0" borderId="0" applyNumberFormat="0" applyFill="0" applyBorder="0" applyAlignment="0" applyProtection="0">
      <alignment vertical="top"/>
      <protection locked="0"/>
    </xf>
  </cellStyleXfs>
  <cellXfs count="443">
    <xf numFmtId="0" fontId="0" fillId="0" borderId="0" xfId="0"/>
    <xf numFmtId="0" fontId="5" fillId="0" borderId="0" xfId="2" applyNumberFormat="1" applyFont="1" applyFill="1" applyBorder="1" applyAlignment="1" applyProtection="1"/>
    <xf numFmtId="0" fontId="6" fillId="0" borderId="0" xfId="2" applyNumberFormat="1" applyFont="1" applyFill="1" applyBorder="1" applyAlignment="1" applyProtection="1"/>
    <xf numFmtId="0" fontId="6" fillId="0" borderId="0" xfId="2" applyNumberFormat="1" applyFont="1" applyFill="1" applyBorder="1" applyAlignment="1" applyProtection="1">
      <alignment horizontal="right"/>
    </xf>
    <xf numFmtId="0" fontId="4" fillId="0" borderId="0" xfId="2" applyNumberFormat="1" applyFont="1" applyFill="1" applyBorder="1" applyAlignment="1" applyProtection="1">
      <alignment wrapText="1"/>
    </xf>
    <xf numFmtId="0" fontId="4" fillId="0" borderId="0" xfId="2" applyAlignment="1">
      <alignment vertical="center"/>
    </xf>
    <xf numFmtId="0" fontId="7" fillId="0" borderId="0" xfId="2" applyNumberFormat="1" applyFont="1" applyFill="1" applyBorder="1" applyAlignment="1" applyProtection="1"/>
    <xf numFmtId="0" fontId="8" fillId="0" borderId="0" xfId="2" applyNumberFormat="1" applyFont="1" applyFill="1" applyBorder="1" applyAlignment="1" applyProtection="1"/>
    <xf numFmtId="0" fontId="9" fillId="0" borderId="0" xfId="2" applyNumberFormat="1" applyFont="1" applyFill="1" applyBorder="1" applyAlignment="1" applyProtection="1">
      <alignment wrapText="1"/>
    </xf>
    <xf numFmtId="0" fontId="5" fillId="0" borderId="13" xfId="2" applyNumberFormat="1" applyFont="1" applyFill="1" applyBorder="1" applyAlignment="1" applyProtection="1"/>
    <xf numFmtId="0" fontId="5" fillId="0" borderId="11" xfId="2" applyNumberFormat="1" applyFont="1" applyFill="1" applyBorder="1" applyAlignment="1" applyProtection="1"/>
    <xf numFmtId="0" fontId="10" fillId="0" borderId="6" xfId="2" applyNumberFormat="1" applyFont="1" applyFill="1" applyBorder="1" applyAlignment="1" applyProtection="1">
      <alignment horizontal="center"/>
    </xf>
    <xf numFmtId="0" fontId="5" fillId="0" borderId="10" xfId="2" applyNumberFormat="1" applyFont="1" applyFill="1" applyBorder="1" applyAlignment="1" applyProtection="1"/>
    <xf numFmtId="0" fontId="5" fillId="0" borderId="8" xfId="2" applyNumberFormat="1" applyFont="1" applyFill="1" applyBorder="1" applyAlignment="1" applyProtection="1"/>
    <xf numFmtId="0" fontId="11" fillId="0" borderId="0" xfId="2" applyNumberFormat="1" applyFont="1" applyFill="1" applyBorder="1" applyAlignment="1" applyProtection="1">
      <alignment wrapText="1"/>
    </xf>
    <xf numFmtId="0" fontId="11" fillId="0" borderId="0" xfId="2" applyFont="1" applyAlignment="1">
      <alignment vertical="center"/>
    </xf>
    <xf numFmtId="0" fontId="12" fillId="0" borderId="0" xfId="2" applyNumberFormat="1" applyFont="1" applyFill="1" applyBorder="1" applyAlignment="1" applyProtection="1">
      <alignment horizontal="center"/>
    </xf>
    <xf numFmtId="0" fontId="14" fillId="0" borderId="0" xfId="2" applyNumberFormat="1" applyFont="1" applyFill="1" applyBorder="1" applyAlignment="1" applyProtection="1"/>
    <xf numFmtId="0" fontId="12" fillId="0" borderId="0" xfId="2" applyNumberFormat="1" applyFont="1" applyFill="1" applyBorder="1" applyAlignment="1" applyProtection="1"/>
    <xf numFmtId="0" fontId="15" fillId="0" borderId="0" xfId="2" applyNumberFormat="1" applyFont="1" applyFill="1" applyBorder="1" applyAlignment="1" applyProtection="1"/>
    <xf numFmtId="0" fontId="14" fillId="0" borderId="0" xfId="2" applyNumberFormat="1" applyFont="1" applyFill="1" applyBorder="1" applyAlignment="1" applyProtection="1">
      <alignment horizontal="center"/>
    </xf>
    <xf numFmtId="0" fontId="4" fillId="0" borderId="0" xfId="2" applyBorder="1" applyAlignment="1">
      <alignment vertical="center"/>
    </xf>
    <xf numFmtId="0" fontId="17" fillId="0" borderId="0" xfId="2" applyNumberFormat="1" applyFont="1" applyFill="1" applyBorder="1" applyAlignment="1" applyProtection="1">
      <alignment horizontal="center"/>
    </xf>
    <xf numFmtId="0" fontId="9" fillId="0" borderId="0" xfId="2" applyFont="1"/>
    <xf numFmtId="0" fontId="18" fillId="0" borderId="0" xfId="3" applyFont="1"/>
    <xf numFmtId="0" fontId="19" fillId="0" borderId="0" xfId="2" applyFont="1" applyAlignment="1"/>
    <xf numFmtId="0" fontId="21" fillId="0" borderId="0" xfId="2" applyFont="1"/>
    <xf numFmtId="0" fontId="22" fillId="0" borderId="0" xfId="2" applyFont="1"/>
    <xf numFmtId="0" fontId="23" fillId="0" borderId="0" xfId="2" applyFont="1" applyAlignment="1">
      <alignment horizontal="center"/>
    </xf>
    <xf numFmtId="0" fontId="21" fillId="0" borderId="0" xfId="2" applyFont="1" applyAlignment="1"/>
    <xf numFmtId="0" fontId="9" fillId="0" borderId="13" xfId="2" applyFont="1" applyBorder="1"/>
    <xf numFmtId="0" fontId="25" fillId="0" borderId="13" xfId="2" applyFont="1" applyBorder="1"/>
    <xf numFmtId="0" fontId="2" fillId="0" borderId="0" xfId="2" applyFont="1"/>
    <xf numFmtId="0" fontId="25" fillId="0" borderId="0" xfId="2" applyFont="1"/>
    <xf numFmtId="0" fontId="26" fillId="0" borderId="0" xfId="2" applyFont="1"/>
    <xf numFmtId="0" fontId="4" fillId="0" borderId="0" xfId="2"/>
    <xf numFmtId="0" fontId="21" fillId="0" borderId="0" xfId="4" applyNumberFormat="1" applyFont="1" applyFill="1" applyBorder="1" applyAlignment="1" applyProtection="1">
      <alignment wrapText="1"/>
    </xf>
    <xf numFmtId="0" fontId="21" fillId="0" borderId="0" xfId="4" applyFont="1">
      <alignment vertical="center"/>
    </xf>
    <xf numFmtId="0" fontId="28" fillId="0" borderId="0" xfId="4" applyNumberFormat="1" applyFont="1" applyFill="1" applyBorder="1" applyAlignment="1" applyProtection="1"/>
    <xf numFmtId="0" fontId="29" fillId="0" borderId="0" xfId="4" applyNumberFormat="1" applyFont="1" applyFill="1" applyBorder="1" applyAlignment="1" applyProtection="1"/>
    <xf numFmtId="0" fontId="29" fillId="0" borderId="13" xfId="4" applyNumberFormat="1" applyFont="1" applyFill="1" applyBorder="1" applyAlignment="1" applyProtection="1"/>
    <xf numFmtId="0" fontId="21" fillId="0" borderId="10" xfId="4" applyNumberFormat="1" applyFont="1" applyFill="1" applyBorder="1" applyAlignment="1" applyProtection="1">
      <alignment wrapText="1"/>
    </xf>
    <xf numFmtId="164" fontId="29" fillId="0" borderId="6" xfId="4" applyNumberFormat="1" applyFont="1" applyFill="1" applyBorder="1" applyAlignment="1" applyProtection="1">
      <alignment horizontal="center"/>
    </xf>
    <xf numFmtId="0" fontId="28" fillId="0" borderId="6" xfId="4" applyNumberFormat="1" applyFont="1" applyFill="1" applyBorder="1" applyAlignment="1" applyProtection="1">
      <alignment horizontal="left"/>
    </xf>
    <xf numFmtId="0" fontId="28" fillId="0" borderId="6" xfId="4" applyNumberFormat="1" applyFont="1" applyFill="1" applyBorder="1" applyAlignment="1" applyProtection="1"/>
    <xf numFmtId="43" fontId="29" fillId="0" borderId="6" xfId="4" applyNumberFormat="1" applyFont="1" applyFill="1" applyBorder="1" applyAlignment="1" applyProtection="1"/>
    <xf numFmtId="164" fontId="29" fillId="0" borderId="6" xfId="4" applyNumberFormat="1" applyFont="1" applyFill="1" applyBorder="1" applyAlignment="1" applyProtection="1"/>
    <xf numFmtId="0" fontId="28" fillId="0" borderId="6" xfId="4" applyNumberFormat="1" applyFont="1" applyFill="1" applyBorder="1" applyAlignment="1" applyProtection="1">
      <alignment horizontal="center"/>
    </xf>
    <xf numFmtId="0" fontId="29" fillId="0" borderId="6" xfId="4" applyNumberFormat="1" applyFont="1" applyFill="1" applyBorder="1" applyAlignment="1" applyProtection="1">
      <alignment horizontal="left"/>
    </xf>
    <xf numFmtId="0" fontId="29" fillId="0" borderId="6" xfId="4" applyNumberFormat="1" applyFont="1" applyFill="1" applyBorder="1" applyAlignment="1" applyProtection="1"/>
    <xf numFmtId="43" fontId="29" fillId="0" borderId="6" xfId="5" applyNumberFormat="1" applyFont="1" applyFill="1" applyBorder="1" applyAlignment="1" applyProtection="1"/>
    <xf numFmtId="165" fontId="29" fillId="0" borderId="6" xfId="5" applyNumberFormat="1" applyFont="1" applyFill="1" applyBorder="1" applyAlignment="1" applyProtection="1"/>
    <xf numFmtId="0" fontId="29" fillId="0" borderId="6" xfId="4" applyNumberFormat="1" applyFont="1" applyFill="1" applyBorder="1" applyAlignment="1" applyProtection="1">
      <alignment horizontal="left" vertical="center"/>
    </xf>
    <xf numFmtId="0" fontId="29" fillId="0" borderId="6" xfId="4" applyNumberFormat="1" applyFont="1" applyFill="1" applyBorder="1" applyAlignment="1" applyProtection="1">
      <alignment wrapText="1"/>
    </xf>
    <xf numFmtId="43" fontId="28" fillId="0" borderId="15" xfId="5" applyNumberFormat="1" applyFont="1" applyFill="1" applyBorder="1" applyAlignment="1" applyProtection="1"/>
    <xf numFmtId="43" fontId="28" fillId="0" borderId="15" xfId="5" applyFont="1" applyFill="1" applyBorder="1" applyAlignment="1" applyProtection="1"/>
    <xf numFmtId="43" fontId="29" fillId="0" borderId="5" xfId="5" applyNumberFormat="1" applyFont="1" applyFill="1" applyBorder="1" applyAlignment="1" applyProtection="1"/>
    <xf numFmtId="165" fontId="29" fillId="0" borderId="5" xfId="5" applyNumberFormat="1" applyFont="1" applyFill="1" applyBorder="1" applyAlignment="1" applyProtection="1"/>
    <xf numFmtId="0" fontId="29" fillId="0" borderId="6" xfId="4" applyNumberFormat="1" applyFont="1" applyFill="1" applyBorder="1" applyAlignment="1" applyProtection="1">
      <alignment vertical="center" wrapText="1"/>
    </xf>
    <xf numFmtId="43" fontId="28" fillId="0" borderId="16" xfId="5" applyNumberFormat="1" applyFont="1" applyFill="1" applyBorder="1" applyAlignment="1" applyProtection="1"/>
    <xf numFmtId="0" fontId="28" fillId="0" borderId="6" xfId="4" applyNumberFormat="1" applyFont="1" applyFill="1" applyBorder="1" applyAlignment="1" applyProtection="1">
      <alignment horizontal="center" wrapText="1"/>
    </xf>
    <xf numFmtId="43" fontId="28" fillId="0" borderId="6" xfId="5" applyNumberFormat="1" applyFont="1" applyFill="1" applyBorder="1" applyAlignment="1" applyProtection="1"/>
    <xf numFmtId="0" fontId="27" fillId="0" borderId="0" xfId="4" applyFont="1">
      <alignment vertical="center"/>
    </xf>
    <xf numFmtId="0" fontId="10" fillId="0" borderId="0" xfId="4" applyNumberFormat="1" applyFont="1" applyFill="1" applyBorder="1" applyAlignment="1" applyProtection="1">
      <alignment horizontal="center"/>
    </xf>
    <xf numFmtId="0" fontId="10" fillId="0" borderId="6" xfId="4" applyNumberFormat="1" applyFont="1" applyFill="1" applyBorder="1" applyAlignment="1" applyProtection="1">
      <alignment horizontal="left"/>
    </xf>
    <xf numFmtId="0" fontId="10" fillId="0" borderId="6" xfId="4" applyNumberFormat="1" applyFont="1" applyFill="1" applyBorder="1" applyAlignment="1" applyProtection="1">
      <alignment wrapText="1"/>
    </xf>
    <xf numFmtId="43" fontId="5" fillId="0" borderId="6" xfId="5" applyNumberFormat="1" applyFont="1" applyFill="1" applyBorder="1" applyAlignment="1" applyProtection="1"/>
    <xf numFmtId="0" fontId="5" fillId="0" borderId="6" xfId="4" applyNumberFormat="1" applyFont="1" applyFill="1" applyBorder="1" applyAlignment="1" applyProtection="1">
      <alignment horizontal="left"/>
    </xf>
    <xf numFmtId="0" fontId="5" fillId="0" borderId="6" xfId="4" applyNumberFormat="1" applyFont="1" applyFill="1" applyBorder="1" applyAlignment="1" applyProtection="1">
      <alignment wrapText="1"/>
    </xf>
    <xf numFmtId="0" fontId="10" fillId="0" borderId="6" xfId="4" applyNumberFormat="1" applyFont="1" applyFill="1" applyBorder="1" applyAlignment="1" applyProtection="1">
      <alignment horizontal="center" wrapText="1"/>
    </xf>
    <xf numFmtId="43" fontId="10" fillId="0" borderId="6" xfId="5" applyNumberFormat="1" applyFont="1" applyFill="1" applyBorder="1" applyAlignment="1" applyProtection="1"/>
    <xf numFmtId="0" fontId="27" fillId="0" borderId="10" xfId="4" applyNumberFormat="1" applyFont="1" applyFill="1" applyBorder="1" applyAlignment="1" applyProtection="1">
      <alignment wrapText="1"/>
    </xf>
    <xf numFmtId="0" fontId="27" fillId="0" borderId="0" xfId="4" applyNumberFormat="1" applyFont="1" applyFill="1" applyBorder="1" applyAlignment="1" applyProtection="1">
      <alignment wrapText="1"/>
    </xf>
    <xf numFmtId="0" fontId="5" fillId="0" borderId="8" xfId="4" applyNumberFormat="1" applyFont="1" applyFill="1" applyBorder="1" applyAlignment="1" applyProtection="1"/>
    <xf numFmtId="1" fontId="5" fillId="0" borderId="8" xfId="4" applyNumberFormat="1" applyFont="1" applyFill="1" applyBorder="1" applyAlignment="1" applyProtection="1"/>
    <xf numFmtId="43" fontId="27" fillId="0" borderId="0" xfId="4" applyNumberFormat="1" applyFont="1" applyFill="1" applyBorder="1" applyAlignment="1" applyProtection="1">
      <alignment wrapText="1"/>
    </xf>
    <xf numFmtId="0" fontId="5" fillId="0" borderId="0" xfId="4" applyNumberFormat="1" applyFont="1" applyFill="1" applyBorder="1" applyAlignment="1" applyProtection="1"/>
    <xf numFmtId="0" fontId="27" fillId="0" borderId="0" xfId="2" applyFont="1" applyBorder="1"/>
    <xf numFmtId="0" fontId="27" fillId="0" borderId="0" xfId="2" applyFont="1"/>
    <xf numFmtId="0" fontId="2" fillId="0" borderId="0" xfId="2" applyFont="1" applyBorder="1"/>
    <xf numFmtId="164" fontId="5" fillId="0" borderId="0" xfId="4" applyNumberFormat="1" applyFont="1" applyFill="1" applyBorder="1" applyAlignment="1" applyProtection="1"/>
    <xf numFmtId="0" fontId="5" fillId="0" borderId="13" xfId="4" applyNumberFormat="1" applyFont="1" applyFill="1" applyBorder="1" applyAlignment="1" applyProtection="1"/>
    <xf numFmtId="0" fontId="5" fillId="0" borderId="13" xfId="4" applyNumberFormat="1" applyFont="1" applyFill="1" applyBorder="1" applyAlignment="1" applyProtection="1">
      <alignment horizontal="center" vertical="center"/>
    </xf>
    <xf numFmtId="0" fontId="5" fillId="0" borderId="13" xfId="4" applyNumberFormat="1" applyFont="1" applyFill="1" applyBorder="1" applyAlignment="1" applyProtection="1">
      <alignment horizontal="right"/>
    </xf>
    <xf numFmtId="0" fontId="5" fillId="0" borderId="6" xfId="4" applyNumberFormat="1" applyFont="1" applyFill="1" applyBorder="1" applyAlignment="1" applyProtection="1">
      <alignment horizontal="center" vertical="center" wrapText="1"/>
    </xf>
    <xf numFmtId="0" fontId="10" fillId="0" borderId="6" xfId="4" applyNumberFormat="1" applyFont="1" applyFill="1" applyBorder="1" applyAlignment="1" applyProtection="1">
      <alignment horizontal="center" vertical="center" wrapText="1"/>
    </xf>
    <xf numFmtId="164" fontId="5" fillId="0" borderId="6" xfId="4" applyNumberFormat="1" applyFont="1" applyFill="1" applyBorder="1" applyAlignment="1" applyProtection="1">
      <alignment horizontal="center" vertical="center" wrapText="1"/>
    </xf>
    <xf numFmtId="0" fontId="10" fillId="0" borderId="6" xfId="4" applyNumberFormat="1" applyFont="1" applyFill="1" applyBorder="1" applyAlignment="1" applyProtection="1">
      <alignment horizontal="center" vertical="center"/>
    </xf>
    <xf numFmtId="0" fontId="10" fillId="0" borderId="6" xfId="4" applyNumberFormat="1" applyFont="1" applyFill="1" applyBorder="1" applyAlignment="1" applyProtection="1">
      <alignment horizontal="left" vertical="center" wrapText="1"/>
    </xf>
    <xf numFmtId="43" fontId="29" fillId="0" borderId="6" xfId="5" applyNumberFormat="1" applyFont="1" applyFill="1" applyBorder="1" applyAlignment="1" applyProtection="1">
      <alignment horizontal="center" vertical="center"/>
    </xf>
    <xf numFmtId="43" fontId="28" fillId="0" borderId="6" xfId="5" applyNumberFormat="1" applyFont="1" applyFill="1" applyBorder="1" applyAlignment="1" applyProtection="1">
      <alignment horizontal="center" vertical="center"/>
    </xf>
    <xf numFmtId="1" fontId="5" fillId="0" borderId="10" xfId="4" applyNumberFormat="1" applyFont="1" applyFill="1" applyBorder="1" applyAlignment="1" applyProtection="1"/>
    <xf numFmtId="0" fontId="5" fillId="0" borderId="6" xfId="4" applyNumberFormat="1" applyFont="1" applyFill="1" applyBorder="1" applyAlignment="1" applyProtection="1">
      <alignment horizontal="center" vertical="center"/>
    </xf>
    <xf numFmtId="0" fontId="5" fillId="0" borderId="6" xfId="4" applyNumberFormat="1" applyFont="1" applyFill="1" applyBorder="1" applyAlignment="1" applyProtection="1">
      <alignment horizontal="left" vertical="center" wrapText="1"/>
    </xf>
    <xf numFmtId="43" fontId="29" fillId="0" borderId="6" xfId="5" applyNumberFormat="1" applyFont="1" applyFill="1" applyBorder="1" applyAlignment="1" applyProtection="1">
      <alignment vertical="center"/>
    </xf>
    <xf numFmtId="0" fontId="28" fillId="0" borderId="6" xfId="4" applyNumberFormat="1" applyFont="1" applyFill="1" applyBorder="1" applyAlignment="1" applyProtection="1">
      <alignment horizontal="center" vertical="center"/>
    </xf>
    <xf numFmtId="43" fontId="29" fillId="0" borderId="1" xfId="5" applyNumberFormat="1" applyFont="1" applyFill="1" applyBorder="1" applyAlignment="1" applyProtection="1">
      <alignment vertical="center"/>
    </xf>
    <xf numFmtId="1" fontId="10" fillId="0" borderId="10" xfId="4" applyNumberFormat="1" applyFont="1" applyFill="1" applyBorder="1" applyAlignment="1" applyProtection="1"/>
    <xf numFmtId="0" fontId="30" fillId="0" borderId="0" xfId="4" applyNumberFormat="1" applyFont="1" applyFill="1" applyBorder="1" applyAlignment="1" applyProtection="1">
      <alignment wrapText="1"/>
    </xf>
    <xf numFmtId="0" fontId="30" fillId="0" borderId="0" xfId="4" applyFont="1">
      <alignment vertical="center"/>
    </xf>
    <xf numFmtId="1" fontId="10" fillId="0" borderId="0" xfId="4" applyNumberFormat="1" applyFont="1" applyFill="1" applyBorder="1" applyAlignment="1" applyProtection="1"/>
    <xf numFmtId="43" fontId="10" fillId="0" borderId="6" xfId="5" applyNumberFormat="1" applyFont="1" applyFill="1" applyBorder="1" applyAlignment="1" applyProtection="1">
      <alignment vertical="center"/>
    </xf>
    <xf numFmtId="43" fontId="10" fillId="0" borderId="6" xfId="5" applyNumberFormat="1" applyFont="1" applyFill="1" applyBorder="1" applyAlignment="1" applyProtection="1">
      <alignment horizontal="center" vertical="center"/>
    </xf>
    <xf numFmtId="43" fontId="5" fillId="0" borderId="6" xfId="5" applyNumberFormat="1" applyFont="1" applyFill="1" applyBorder="1" applyAlignment="1" applyProtection="1">
      <alignment vertical="center"/>
    </xf>
    <xf numFmtId="43" fontId="5" fillId="0" borderId="6" xfId="5" applyNumberFormat="1" applyFont="1" applyFill="1" applyBorder="1" applyAlignment="1" applyProtection="1">
      <alignment horizontal="center" vertical="center"/>
    </xf>
    <xf numFmtId="1" fontId="5" fillId="0" borderId="0" xfId="4" applyNumberFormat="1" applyFont="1" applyFill="1" applyBorder="1" applyAlignment="1" applyProtection="1"/>
    <xf numFmtId="43" fontId="28" fillId="0" borderId="6" xfId="5" applyNumberFormat="1" applyFont="1" applyFill="1" applyBorder="1" applyAlignment="1" applyProtection="1">
      <alignment vertical="center"/>
    </xf>
    <xf numFmtId="0" fontId="5" fillId="0" borderId="0" xfId="4" applyNumberFormat="1" applyFont="1" applyFill="1" applyBorder="1" applyAlignment="1" applyProtection="1">
      <alignment horizontal="center" vertical="center"/>
    </xf>
    <xf numFmtId="0" fontId="10" fillId="0" borderId="0" xfId="4" applyNumberFormat="1" applyFont="1" applyFill="1" applyBorder="1" applyAlignment="1" applyProtection="1">
      <alignment horizontal="center" vertical="center" wrapText="1"/>
    </xf>
    <xf numFmtId="43" fontId="5" fillId="0" borderId="0" xfId="5" applyNumberFormat="1" applyFont="1" applyFill="1" applyBorder="1" applyAlignment="1" applyProtection="1">
      <alignment vertical="center"/>
    </xf>
    <xf numFmtId="43" fontId="5" fillId="0" borderId="0" xfId="5" applyNumberFormat="1" applyFont="1" applyFill="1" applyBorder="1" applyAlignment="1" applyProtection="1">
      <alignment horizontal="center" vertical="center"/>
    </xf>
    <xf numFmtId="43" fontId="5" fillId="0" borderId="0" xfId="1" applyFont="1" applyFill="1" applyBorder="1" applyAlignment="1" applyProtection="1">
      <alignment horizontal="left"/>
    </xf>
    <xf numFmtId="0" fontId="5" fillId="0" borderId="13" xfId="4" applyNumberFormat="1" applyFont="1" applyFill="1" applyBorder="1" applyAlignment="1" applyProtection="1">
      <alignment wrapText="1"/>
    </xf>
    <xf numFmtId="43" fontId="5" fillId="0" borderId="13" xfId="1" applyFont="1" applyFill="1" applyBorder="1" applyAlignment="1" applyProtection="1">
      <alignment wrapText="1"/>
    </xf>
    <xf numFmtId="43" fontId="29" fillId="0" borderId="6" xfId="1" applyFont="1" applyFill="1" applyBorder="1" applyAlignment="1" applyProtection="1">
      <alignment horizontal="center" vertical="center"/>
    </xf>
    <xf numFmtId="164" fontId="29" fillId="0" borderId="6" xfId="4" applyNumberFormat="1" applyFont="1" applyFill="1" applyBorder="1" applyAlignment="1" applyProtection="1">
      <alignment horizontal="center" vertical="center" wrapText="1"/>
    </xf>
    <xf numFmtId="43" fontId="10" fillId="4" borderId="6" xfId="1" applyFont="1" applyFill="1" applyBorder="1" applyAlignment="1" applyProtection="1">
      <alignment wrapText="1"/>
    </xf>
    <xf numFmtId="4" fontId="5" fillId="4" borderId="6" xfId="4" applyNumberFormat="1" applyFont="1" applyFill="1" applyBorder="1" applyAlignment="1" applyProtection="1"/>
    <xf numFmtId="43" fontId="28" fillId="0" borderId="6" xfId="1" applyFont="1" applyFill="1" applyBorder="1" applyAlignment="1" applyProtection="1">
      <alignment wrapText="1"/>
    </xf>
    <xf numFmtId="43" fontId="5" fillId="0" borderId="6" xfId="5" applyNumberFormat="1" applyFont="1" applyFill="1" applyBorder="1" applyAlignment="1" applyProtection="1">
      <alignment horizontal="center"/>
    </xf>
    <xf numFmtId="0" fontId="5" fillId="0" borderId="6" xfId="4" applyNumberFormat="1" applyFont="1" applyFill="1" applyBorder="1" applyAlignment="1" applyProtection="1">
      <alignment horizontal="left" wrapText="1"/>
    </xf>
    <xf numFmtId="43" fontId="5" fillId="0" borderId="6" xfId="1" applyFont="1" applyFill="1" applyBorder="1" applyAlignment="1" applyProtection="1">
      <alignment horizontal="left" wrapText="1"/>
    </xf>
    <xf numFmtId="43" fontId="5" fillId="0" borderId="6" xfId="1" applyFont="1" applyFill="1" applyBorder="1" applyAlignment="1" applyProtection="1">
      <alignment wrapText="1"/>
    </xf>
    <xf numFmtId="165" fontId="27" fillId="0" borderId="0" xfId="4" applyNumberFormat="1" applyFont="1" applyFill="1" applyBorder="1" applyAlignment="1" applyProtection="1">
      <alignment wrapText="1"/>
    </xf>
    <xf numFmtId="0" fontId="5" fillId="0" borderId="10" xfId="4" applyNumberFormat="1" applyFont="1" applyFill="1" applyBorder="1" applyAlignment="1" applyProtection="1"/>
    <xf numFmtId="0" fontId="5" fillId="0" borderId="6" xfId="4" applyNumberFormat="1" applyFont="1" applyFill="1" applyBorder="1" applyAlignment="1" applyProtection="1"/>
    <xf numFmtId="43" fontId="5" fillId="0" borderId="6" xfId="1" applyFont="1" applyFill="1" applyBorder="1" applyAlignment="1" applyProtection="1"/>
    <xf numFmtId="0" fontId="29" fillId="0" borderId="6" xfId="4" applyNumberFormat="1" applyFont="1" applyFill="1" applyBorder="1" applyAlignment="1" applyProtection="1">
      <alignment horizontal="left" wrapText="1"/>
    </xf>
    <xf numFmtId="43" fontId="29" fillId="0" borderId="6" xfId="5" applyNumberFormat="1" applyFont="1" applyFill="1" applyBorder="1" applyAlignment="1" applyProtection="1">
      <alignment horizontal="center"/>
    </xf>
    <xf numFmtId="4" fontId="5" fillId="0" borderId="10" xfId="4" applyNumberFormat="1" applyFont="1" applyFill="1" applyBorder="1" applyAlignment="1" applyProtection="1"/>
    <xf numFmtId="43" fontId="28" fillId="0" borderId="6" xfId="5" applyNumberFormat="1" applyFont="1" applyFill="1" applyBorder="1" applyAlignment="1" applyProtection="1">
      <alignment horizontal="center"/>
    </xf>
    <xf numFmtId="43" fontId="10" fillId="4" borderId="6" xfId="5" applyNumberFormat="1" applyFont="1" applyFill="1" applyBorder="1" applyAlignment="1" applyProtection="1">
      <alignment horizontal="center"/>
    </xf>
    <xf numFmtId="0" fontId="29" fillId="0" borderId="6" xfId="4" applyNumberFormat="1" applyFont="1" applyFill="1" applyBorder="1" applyAlignment="1" applyProtection="1">
      <alignment horizontal="center" vertical="center"/>
    </xf>
    <xf numFmtId="43" fontId="29" fillId="0" borderId="6" xfId="1" applyFont="1" applyFill="1" applyBorder="1" applyAlignment="1" applyProtection="1">
      <alignment wrapText="1"/>
    </xf>
    <xf numFmtId="43" fontId="10" fillId="0" borderId="6" xfId="5" applyNumberFormat="1" applyFont="1" applyFill="1" applyBorder="1" applyAlignment="1" applyProtection="1">
      <alignment horizontal="center"/>
    </xf>
    <xf numFmtId="43" fontId="29" fillId="0" borderId="6" xfId="1" applyFont="1" applyFill="1" applyBorder="1" applyAlignment="1" applyProtection="1"/>
    <xf numFmtId="43" fontId="10" fillId="0" borderId="6" xfId="1" applyFont="1" applyFill="1" applyBorder="1" applyAlignment="1" applyProtection="1">
      <alignment wrapText="1"/>
    </xf>
    <xf numFmtId="43" fontId="31" fillId="0" borderId="6" xfId="5" applyNumberFormat="1" applyFont="1" applyFill="1" applyBorder="1" applyAlignment="1" applyProtection="1">
      <alignment horizontal="center"/>
    </xf>
    <xf numFmtId="0" fontId="28" fillId="0" borderId="5" xfId="4" applyNumberFormat="1" applyFont="1" applyFill="1" applyBorder="1" applyAlignment="1" applyProtection="1">
      <alignment horizontal="center" vertical="center"/>
    </xf>
    <xf numFmtId="43" fontId="10" fillId="0" borderId="6" xfId="1" applyFont="1" applyFill="1" applyBorder="1" applyAlignment="1" applyProtection="1">
      <alignment horizontal="left" vertical="center" wrapText="1"/>
    </xf>
    <xf numFmtId="43" fontId="5" fillId="4" borderId="6" xfId="5" applyNumberFormat="1" applyFont="1" applyFill="1" applyBorder="1" applyAlignment="1" applyProtection="1">
      <alignment horizontal="center"/>
    </xf>
    <xf numFmtId="0" fontId="27" fillId="0" borderId="6" xfId="4" applyFont="1" applyBorder="1">
      <alignment vertical="center"/>
    </xf>
    <xf numFmtId="0" fontId="10" fillId="0" borderId="6" xfId="4" applyNumberFormat="1" applyFont="1" applyFill="1" applyBorder="1" applyAlignment="1" applyProtection="1">
      <alignment vertical="center" wrapText="1"/>
    </xf>
    <xf numFmtId="0" fontId="10" fillId="0" borderId="6" xfId="4" applyNumberFormat="1" applyFont="1" applyFill="1" applyBorder="1" applyAlignment="1" applyProtection="1">
      <alignment vertical="top" wrapText="1"/>
    </xf>
    <xf numFmtId="43" fontId="10" fillId="0" borderId="6" xfId="1" applyFont="1" applyFill="1" applyBorder="1" applyAlignment="1" applyProtection="1">
      <alignment vertical="top" wrapText="1"/>
    </xf>
    <xf numFmtId="43" fontId="27" fillId="0" borderId="10" xfId="4" applyNumberFormat="1" applyFont="1" applyFill="1" applyBorder="1" applyAlignment="1" applyProtection="1">
      <alignment wrapText="1"/>
    </xf>
    <xf numFmtId="0" fontId="30" fillId="0" borderId="0" xfId="4" applyNumberFormat="1" applyFont="1" applyFill="1" applyBorder="1" applyAlignment="1" applyProtection="1">
      <alignment horizontal="center" vertical="center" wrapText="1"/>
    </xf>
    <xf numFmtId="43" fontId="27" fillId="0" borderId="0" xfId="4" applyNumberFormat="1" applyFont="1">
      <alignment vertical="center"/>
    </xf>
    <xf numFmtId="0" fontId="27" fillId="0" borderId="0" xfId="4" applyFont="1" applyAlignment="1">
      <alignment horizontal="center" vertical="center"/>
    </xf>
    <xf numFmtId="43" fontId="27" fillId="0" borderId="0" xfId="1" applyFont="1" applyAlignment="1">
      <alignment vertical="center"/>
    </xf>
    <xf numFmtId="0" fontId="29" fillId="0" borderId="1" xfId="4" applyNumberFormat="1" applyFont="1" applyFill="1" applyBorder="1" applyAlignment="1" applyProtection="1">
      <alignment horizontal="center" vertical="center"/>
    </xf>
    <xf numFmtId="0" fontId="29" fillId="0" borderId="5" xfId="4" applyNumberFormat="1" applyFont="1" applyFill="1" applyBorder="1" applyAlignment="1" applyProtection="1">
      <alignment horizontal="center" vertical="center"/>
    </xf>
    <xf numFmtId="43" fontId="21" fillId="0" borderId="0" xfId="1" applyFont="1" applyFill="1" applyBorder="1" applyAlignment="1" applyProtection="1">
      <alignment wrapText="1"/>
    </xf>
    <xf numFmtId="43" fontId="29" fillId="0" borderId="0" xfId="1" applyFont="1" applyFill="1" applyBorder="1" applyAlignment="1" applyProtection="1"/>
    <xf numFmtId="0" fontId="29" fillId="0" borderId="0" xfId="4" applyNumberFormat="1" applyFont="1" applyFill="1" applyBorder="1" applyAlignment="1" applyProtection="1">
      <alignment horizontal="left"/>
    </xf>
    <xf numFmtId="0" fontId="29" fillId="0" borderId="13" xfId="4" applyNumberFormat="1" applyFont="1" applyFill="1" applyBorder="1" applyAlignment="1" applyProtection="1">
      <alignment horizontal="right"/>
    </xf>
    <xf numFmtId="0" fontId="29" fillId="0" borderId="6" xfId="4" applyNumberFormat="1" applyFont="1" applyFill="1" applyBorder="1" applyAlignment="1" applyProtection="1">
      <alignment horizontal="center" vertical="center" wrapText="1"/>
    </xf>
    <xf numFmtId="0" fontId="28" fillId="0" borderId="6" xfId="4" applyNumberFormat="1" applyFont="1" applyFill="1" applyBorder="1" applyAlignment="1" applyProtection="1">
      <alignment wrapText="1"/>
    </xf>
    <xf numFmtId="166" fontId="29" fillId="0" borderId="6" xfId="4" applyNumberFormat="1" applyFont="1" applyFill="1" applyBorder="1" applyAlignment="1" applyProtection="1"/>
    <xf numFmtId="43" fontId="29" fillId="0" borderId="0" xfId="4" applyNumberFormat="1" applyFont="1" applyFill="1" applyBorder="1" applyAlignment="1" applyProtection="1"/>
    <xf numFmtId="166" fontId="28" fillId="0" borderId="6" xfId="4" applyNumberFormat="1" applyFont="1" applyFill="1" applyBorder="1" applyAlignment="1" applyProtection="1"/>
    <xf numFmtId="0" fontId="29" fillId="0" borderId="0" xfId="4" applyNumberFormat="1" applyFont="1" applyFill="1" applyBorder="1" applyAlignment="1" applyProtection="1">
      <alignment horizontal="center"/>
    </xf>
    <xf numFmtId="43" fontId="21" fillId="0" borderId="6" xfId="1" applyFont="1" applyFill="1" applyBorder="1" applyAlignment="1" applyProtection="1">
      <alignment wrapText="1"/>
    </xf>
    <xf numFmtId="0" fontId="28" fillId="0" borderId="6" xfId="4" applyNumberFormat="1" applyFont="1" applyFill="1" applyBorder="1" applyAlignment="1" applyProtection="1">
      <alignment horizontal="left" wrapText="1"/>
    </xf>
    <xf numFmtId="43" fontId="32" fillId="0" borderId="6" xfId="1" applyFont="1" applyFill="1" applyBorder="1" applyAlignment="1" applyProtection="1">
      <alignment wrapText="1"/>
    </xf>
    <xf numFmtId="0" fontId="32" fillId="0" borderId="0" xfId="4" applyNumberFormat="1" applyFont="1" applyFill="1" applyBorder="1" applyAlignment="1" applyProtection="1">
      <alignment wrapText="1"/>
    </xf>
    <xf numFmtId="0" fontId="32" fillId="0" borderId="0" xfId="4" applyFont="1">
      <alignment vertical="center"/>
    </xf>
    <xf numFmtId="0" fontId="29" fillId="0" borderId="17" xfId="4" applyNumberFormat="1" applyFont="1" applyFill="1" applyBorder="1" applyAlignment="1" applyProtection="1">
      <alignment horizontal="center" vertical="center"/>
    </xf>
    <xf numFmtId="0" fontId="28" fillId="0" borderId="1" xfId="4" applyNumberFormat="1" applyFont="1" applyFill="1" applyBorder="1" applyAlignment="1" applyProtection="1">
      <alignment horizontal="center" vertical="center"/>
    </xf>
    <xf numFmtId="0" fontId="28" fillId="0" borderId="1" xfId="4" applyNumberFormat="1" applyFont="1" applyFill="1" applyBorder="1" applyAlignment="1" applyProtection="1">
      <alignment horizontal="left" vertical="center" wrapText="1"/>
    </xf>
    <xf numFmtId="166" fontId="29" fillId="0" borderId="1" xfId="4" applyNumberFormat="1" applyFont="1" applyFill="1" applyBorder="1" applyAlignment="1" applyProtection="1"/>
    <xf numFmtId="43" fontId="21" fillId="0" borderId="0" xfId="4" applyNumberFormat="1" applyFont="1" applyFill="1" applyBorder="1" applyAlignment="1" applyProtection="1">
      <alignment wrapText="1"/>
    </xf>
    <xf numFmtId="0" fontId="28" fillId="0" borderId="8" xfId="4" applyNumberFormat="1" applyFont="1" applyFill="1" applyBorder="1" applyAlignment="1" applyProtection="1">
      <alignment horizontal="left" vertical="center"/>
    </xf>
    <xf numFmtId="0" fontId="28" fillId="0" borderId="8" xfId="4" applyNumberFormat="1" applyFont="1" applyFill="1" applyBorder="1" applyAlignment="1" applyProtection="1">
      <alignment horizontal="left" vertical="center" wrapText="1"/>
    </xf>
    <xf numFmtId="166" fontId="29" fillId="0" borderId="8" xfId="4" applyNumberFormat="1" applyFont="1" applyFill="1" applyBorder="1" applyAlignment="1" applyProtection="1"/>
    <xf numFmtId="0" fontId="28" fillId="0" borderId="0" xfId="4" applyNumberFormat="1" applyFont="1" applyFill="1" applyBorder="1" applyAlignment="1" applyProtection="1">
      <alignment horizontal="left" vertical="center"/>
    </xf>
    <xf numFmtId="0" fontId="28" fillId="0" borderId="0" xfId="4" applyNumberFormat="1" applyFont="1" applyFill="1" applyBorder="1" applyAlignment="1" applyProtection="1">
      <alignment horizontal="left" vertical="center" wrapText="1"/>
    </xf>
    <xf numFmtId="166" fontId="29" fillId="0" borderId="0" xfId="4" applyNumberFormat="1" applyFont="1" applyFill="1" applyBorder="1" applyAlignment="1" applyProtection="1"/>
    <xf numFmtId="0" fontId="33" fillId="0" borderId="0" xfId="4" applyNumberFormat="1" applyFont="1" applyFill="1" applyBorder="1" applyAlignment="1" applyProtection="1">
      <alignment horizontal="left" wrapText="1"/>
    </xf>
    <xf numFmtId="43" fontId="21" fillId="0" borderId="0" xfId="1" applyFont="1" applyAlignment="1">
      <alignment vertical="center"/>
    </xf>
    <xf numFmtId="0" fontId="21" fillId="0" borderId="0" xfId="2" applyFont="1" applyAlignment="1">
      <alignment horizontal="center"/>
    </xf>
    <xf numFmtId="0" fontId="21" fillId="0" borderId="0" xfId="2" applyFont="1" applyAlignment="1">
      <alignment horizontal="justify"/>
    </xf>
    <xf numFmtId="0" fontId="21" fillId="0" borderId="0" xfId="2" applyFont="1" applyAlignment="1">
      <alignment horizontal="left" indent="2"/>
    </xf>
    <xf numFmtId="0" fontId="21" fillId="0" borderId="0" xfId="2" applyFont="1" applyBorder="1" applyAlignment="1">
      <alignment horizontal="left" indent="2"/>
    </xf>
    <xf numFmtId="0" fontId="32" fillId="0" borderId="0" xfId="2" applyFont="1" applyAlignment="1">
      <alignment horizontal="justify"/>
    </xf>
    <xf numFmtId="0" fontId="36" fillId="3" borderId="0" xfId="2" applyFont="1" applyFill="1" applyBorder="1" applyAlignment="1">
      <alignment vertical="top" wrapText="1"/>
    </xf>
    <xf numFmtId="0" fontId="36" fillId="2" borderId="0" xfId="2" applyFont="1" applyFill="1" applyBorder="1" applyAlignment="1">
      <alignment vertical="top" wrapText="1"/>
    </xf>
    <xf numFmtId="0" fontId="34" fillId="2" borderId="0" xfId="2" applyFont="1" applyFill="1" applyBorder="1" applyAlignment="1">
      <alignment horizontal="center" vertical="top" wrapText="1"/>
    </xf>
    <xf numFmtId="0" fontId="36" fillId="2" borderId="0" xfId="2" applyFont="1" applyFill="1" applyBorder="1" applyAlignment="1">
      <alignment horizontal="center" vertical="top" wrapText="1"/>
    </xf>
    <xf numFmtId="0" fontId="21" fillId="0" borderId="6" xfId="2" applyFont="1" applyBorder="1" applyAlignment="1">
      <alignment horizontal="center" wrapText="1"/>
    </xf>
    <xf numFmtId="0" fontId="21" fillId="0" borderId="6" xfId="2" applyFont="1" applyBorder="1" applyAlignment="1">
      <alignment horizontal="center" vertical="center" wrapText="1"/>
    </xf>
    <xf numFmtId="0" fontId="21" fillId="0" borderId="6" xfId="2" applyFont="1" applyBorder="1" applyAlignment="1">
      <alignment wrapText="1"/>
    </xf>
    <xf numFmtId="43" fontId="21" fillId="0" borderId="6" xfId="2" applyNumberFormat="1" applyFont="1" applyBorder="1" applyAlignment="1">
      <alignment vertical="top" wrapText="1"/>
    </xf>
    <xf numFmtId="43" fontId="21" fillId="0" borderId="6" xfId="2" applyNumberFormat="1" applyFont="1" applyBorder="1" applyAlignment="1">
      <alignment horizontal="right" vertical="top" wrapText="1"/>
    </xf>
    <xf numFmtId="0" fontId="21" fillId="0" borderId="6" xfId="2" applyFont="1" applyBorder="1" applyAlignment="1">
      <alignment vertical="top" wrapText="1"/>
    </xf>
    <xf numFmtId="0" fontId="21" fillId="0" borderId="6" xfId="2" applyFont="1" applyBorder="1" applyAlignment="1">
      <alignment horizontal="right" vertical="top" wrapText="1"/>
    </xf>
    <xf numFmtId="43" fontId="32" fillId="0" borderId="6" xfId="2" applyNumberFormat="1" applyFont="1" applyBorder="1" applyAlignment="1">
      <alignment vertical="top" wrapText="1"/>
    </xf>
    <xf numFmtId="43" fontId="32" fillId="0" borderId="6" xfId="2" applyNumberFormat="1" applyFont="1" applyBorder="1" applyAlignment="1">
      <alignment horizontal="right" vertical="top" wrapText="1"/>
    </xf>
    <xf numFmtId="0" fontId="32" fillId="0" borderId="0" xfId="2" applyFont="1" applyBorder="1" applyAlignment="1">
      <alignment vertical="top" wrapText="1"/>
    </xf>
    <xf numFmtId="0" fontId="4" fillId="3" borderId="0" xfId="2" applyFill="1"/>
    <xf numFmtId="0" fontId="21" fillId="0" borderId="6" xfId="2" applyFont="1" applyBorder="1" applyAlignment="1">
      <alignment horizontal="center" vertical="top" wrapText="1"/>
    </xf>
    <xf numFmtId="0" fontId="21" fillId="0" borderId="6" xfId="2" applyFont="1" applyBorder="1" applyAlignment="1">
      <alignment horizontal="justify" vertical="top" wrapText="1"/>
    </xf>
    <xf numFmtId="0" fontId="32" fillId="0" borderId="6" xfId="2" applyFont="1" applyBorder="1" applyAlignment="1">
      <alignment horizontal="right" vertical="top" wrapText="1"/>
    </xf>
    <xf numFmtId="43" fontId="32" fillId="0" borderId="6" xfId="1" applyFont="1" applyBorder="1" applyAlignment="1">
      <alignment horizontal="right" vertical="top" wrapText="1"/>
    </xf>
    <xf numFmtId="0" fontId="32" fillId="0" borderId="0" xfId="2" applyFont="1"/>
    <xf numFmtId="0" fontId="21" fillId="0" borderId="6" xfId="2" applyFont="1" applyBorder="1"/>
    <xf numFmtId="0" fontId="4" fillId="0" borderId="0" xfId="2" applyBorder="1"/>
    <xf numFmtId="0" fontId="38" fillId="0" borderId="0" xfId="2" applyFont="1"/>
    <xf numFmtId="0" fontId="21" fillId="0" borderId="6" xfId="2" applyFont="1" applyBorder="1" applyAlignment="1">
      <alignment vertical="center" wrapText="1"/>
    </xf>
    <xf numFmtId="0" fontId="32" fillId="0" borderId="6" xfId="2" applyFont="1" applyBorder="1" applyAlignment="1">
      <alignment wrapText="1"/>
    </xf>
    <xf numFmtId="43" fontId="21" fillId="0" borderId="6" xfId="2" applyNumberFormat="1" applyFont="1" applyBorder="1" applyAlignment="1">
      <alignment wrapText="1"/>
    </xf>
    <xf numFmtId="0" fontId="32" fillId="0" borderId="6" xfId="2" applyFont="1" applyBorder="1" applyAlignment="1">
      <alignment vertical="top" wrapText="1"/>
    </xf>
    <xf numFmtId="43" fontId="32" fillId="0" borderId="6" xfId="2" applyNumberFormat="1" applyFont="1" applyBorder="1" applyAlignment="1">
      <alignment wrapText="1"/>
    </xf>
    <xf numFmtId="0" fontId="40" fillId="0" borderId="6" xfId="2" applyFont="1" applyBorder="1" applyAlignment="1">
      <alignment horizontal="center" vertical="top" wrapText="1"/>
    </xf>
    <xf numFmtId="0" fontId="4" fillId="0" borderId="0" xfId="2" applyFill="1"/>
    <xf numFmtId="0" fontId="41" fillId="0" borderId="6" xfId="2" applyFont="1" applyBorder="1" applyAlignment="1">
      <alignment horizontal="center" vertical="top" wrapText="1"/>
    </xf>
    <xf numFmtId="0" fontId="40" fillId="7" borderId="6" xfId="2" applyFont="1" applyFill="1" applyBorder="1" applyAlignment="1">
      <alignment horizontal="center" vertical="top" wrapText="1"/>
    </xf>
    <xf numFmtId="0" fontId="40" fillId="0" borderId="6" xfId="2" applyFont="1" applyBorder="1" applyAlignment="1">
      <alignment vertical="top" wrapText="1"/>
    </xf>
    <xf numFmtId="0" fontId="40" fillId="0" borderId="6" xfId="2" applyFont="1" applyBorder="1" applyAlignment="1">
      <alignment wrapText="1"/>
    </xf>
    <xf numFmtId="0" fontId="40" fillId="0" borderId="6" xfId="2" applyFont="1" applyBorder="1" applyAlignment="1">
      <alignment horizontal="justify" vertical="top" wrapText="1"/>
    </xf>
    <xf numFmtId="43" fontId="40" fillId="0" borderId="6" xfId="2" applyNumberFormat="1" applyFont="1" applyBorder="1" applyAlignment="1">
      <alignment wrapText="1"/>
    </xf>
    <xf numFmtId="43" fontId="40" fillId="0" borderId="6" xfId="2" applyNumberFormat="1" applyFont="1" applyBorder="1" applyAlignment="1">
      <alignment vertical="top" wrapText="1"/>
    </xf>
    <xf numFmtId="0" fontId="40" fillId="0" borderId="6" xfId="2" applyFont="1" applyBorder="1" applyAlignment="1">
      <alignment horizontal="left" wrapText="1" indent="3"/>
    </xf>
    <xf numFmtId="0" fontId="40" fillId="0" borderId="6" xfId="2" applyFont="1" applyBorder="1" applyAlignment="1">
      <alignment horizontal="justify" wrapText="1"/>
    </xf>
    <xf numFmtId="0" fontId="43" fillId="0" borderId="6" xfId="6" applyFont="1" applyBorder="1" applyAlignment="1" applyProtection="1">
      <alignment horizontal="justify" wrapText="1"/>
    </xf>
    <xf numFmtId="0" fontId="41" fillId="0" borderId="6" xfId="2" applyFont="1" applyBorder="1" applyAlignment="1">
      <alignment wrapText="1"/>
    </xf>
    <xf numFmtId="0" fontId="40" fillId="7" borderId="6" xfId="2" applyFont="1" applyFill="1" applyBorder="1" applyAlignment="1">
      <alignment horizontal="justify" vertical="top" wrapText="1"/>
    </xf>
    <xf numFmtId="0" fontId="40" fillId="7" borderId="6" xfId="2" applyFont="1" applyFill="1" applyBorder="1" applyAlignment="1">
      <alignment wrapText="1"/>
    </xf>
    <xf numFmtId="0" fontId="40" fillId="7" borderId="6" xfId="2" applyFont="1" applyFill="1" applyBorder="1" applyAlignment="1">
      <alignment vertical="top" wrapText="1"/>
    </xf>
    <xf numFmtId="0" fontId="40" fillId="0" borderId="6" xfId="2" applyFont="1" applyBorder="1" applyAlignment="1">
      <alignment horizontal="left" wrapText="1" indent="1"/>
    </xf>
    <xf numFmtId="0" fontId="40" fillId="0" borderId="6" xfId="2" applyFont="1" applyBorder="1" applyAlignment="1">
      <alignment horizontal="right" vertical="top" wrapText="1"/>
    </xf>
    <xf numFmtId="0" fontId="41" fillId="0" borderId="6" xfId="2" applyFont="1" applyBorder="1" applyAlignment="1">
      <alignment vertical="top" wrapText="1"/>
    </xf>
    <xf numFmtId="0" fontId="41" fillId="0" borderId="6" xfId="2" applyFont="1" applyBorder="1" applyAlignment="1">
      <alignment horizontal="left" wrapText="1" indent="1"/>
    </xf>
    <xf numFmtId="0" fontId="44" fillId="0" borderId="0" xfId="2" applyFont="1"/>
    <xf numFmtId="0" fontId="32" fillId="0" borderId="6" xfId="2" applyFont="1" applyBorder="1" applyAlignment="1">
      <alignment horizontal="center" vertical="top" wrapText="1"/>
    </xf>
    <xf numFmtId="0" fontId="21" fillId="7" borderId="6" xfId="2" applyFont="1" applyFill="1" applyBorder="1" applyAlignment="1">
      <alignment horizontal="center" wrapText="1"/>
    </xf>
    <xf numFmtId="0" fontId="21" fillId="7" borderId="6" xfId="2" applyFont="1" applyFill="1" applyBorder="1" applyAlignment="1">
      <alignment horizontal="center" vertical="top" wrapText="1"/>
    </xf>
    <xf numFmtId="0" fontId="21" fillId="0" borderId="6" xfId="2" applyFont="1" applyBorder="1" applyAlignment="1">
      <alignment horizontal="left" wrapText="1" indent="3"/>
    </xf>
    <xf numFmtId="0" fontId="21" fillId="0" borderId="6" xfId="2" applyFont="1" applyBorder="1" applyAlignment="1">
      <alignment horizontal="justify" wrapText="1"/>
    </xf>
    <xf numFmtId="0" fontId="21" fillId="7" borderId="6" xfId="2" applyFont="1" applyFill="1" applyBorder="1" applyAlignment="1">
      <alignment wrapText="1"/>
    </xf>
    <xf numFmtId="0" fontId="21" fillId="7" borderId="6" xfId="2" applyFont="1" applyFill="1" applyBorder="1" applyAlignment="1">
      <alignment vertical="top" wrapText="1"/>
    </xf>
    <xf numFmtId="0" fontId="21" fillId="0" borderId="6" xfId="2" applyFont="1" applyBorder="1" applyAlignment="1">
      <alignment horizontal="left" wrapText="1" indent="1"/>
    </xf>
    <xf numFmtId="0" fontId="32" fillId="0" borderId="6" xfId="2" applyFont="1" applyBorder="1" applyAlignment="1">
      <alignment horizontal="left" wrapText="1" indent="1"/>
    </xf>
    <xf numFmtId="0" fontId="21" fillId="0" borderId="6" xfId="2" applyFont="1" applyBorder="1" applyAlignment="1">
      <alignment vertical="center"/>
    </xf>
    <xf numFmtId="0" fontId="21" fillId="0" borderId="6" xfId="2" applyFont="1" applyBorder="1" applyAlignment="1">
      <alignment horizontal="center" vertical="center"/>
    </xf>
    <xf numFmtId="0" fontId="21" fillId="0" borderId="2" xfId="2" applyFont="1" applyBorder="1" applyAlignment="1">
      <alignment horizontal="center"/>
    </xf>
    <xf numFmtId="0" fontId="21" fillId="0" borderId="3" xfId="2" applyFont="1" applyBorder="1" applyAlignment="1">
      <alignment horizontal="center"/>
    </xf>
    <xf numFmtId="0" fontId="21" fillId="0" borderId="4" xfId="2" applyFont="1" applyBorder="1" applyAlignment="1">
      <alignment horizontal="center"/>
    </xf>
    <xf numFmtId="0" fontId="21" fillId="0" borderId="6" xfId="2" applyFont="1" applyBorder="1" applyAlignment="1">
      <alignment horizontal="center"/>
    </xf>
    <xf numFmtId="0" fontId="21" fillId="3" borderId="0" xfId="2" applyFont="1" applyFill="1"/>
    <xf numFmtId="0" fontId="21" fillId="0" borderId="1" xfId="2" applyFont="1" applyBorder="1" applyAlignment="1">
      <alignment horizontal="center" vertical="top" wrapText="1"/>
    </xf>
    <xf numFmtId="0" fontId="21" fillId="0" borderId="0" xfId="2" applyFont="1" applyAlignment="1">
      <alignment vertical="top"/>
    </xf>
    <xf numFmtId="0" fontId="21" fillId="0" borderId="6" xfId="2" applyFont="1" applyBorder="1" applyAlignment="1"/>
    <xf numFmtId="0" fontId="21" fillId="0" borderId="2" xfId="2" applyFont="1" applyBorder="1" applyAlignment="1">
      <alignment horizontal="center" vertical="center"/>
    </xf>
    <xf numFmtId="0" fontId="4" fillId="0" borderId="13" xfId="2" applyBorder="1"/>
    <xf numFmtId="43" fontId="21" fillId="0" borderId="6" xfId="1" applyFont="1" applyBorder="1"/>
    <xf numFmtId="43" fontId="32" fillId="0" borderId="6" xfId="1" applyFont="1" applyBorder="1"/>
    <xf numFmtId="0" fontId="32" fillId="0" borderId="6" xfId="2" applyFont="1" applyBorder="1"/>
    <xf numFmtId="43" fontId="32" fillId="0" borderId="6" xfId="2" applyNumberFormat="1" applyFont="1" applyBorder="1"/>
    <xf numFmtId="0" fontId="21" fillId="0" borderId="4" xfId="2" applyFont="1" applyBorder="1" applyAlignment="1"/>
    <xf numFmtId="43" fontId="21" fillId="0" borderId="6" xfId="1" applyFont="1" applyBorder="1" applyAlignment="1"/>
    <xf numFmtId="43" fontId="21" fillId="0" borderId="4" xfId="1" applyFont="1" applyBorder="1" applyAlignment="1"/>
    <xf numFmtId="0" fontId="40" fillId="0" borderId="6" xfId="2" applyFont="1" applyBorder="1" applyAlignment="1">
      <alignment horizontal="center" wrapText="1"/>
    </xf>
    <xf numFmtId="0" fontId="40" fillId="0" borderId="6" xfId="2" applyFont="1" applyBorder="1" applyAlignment="1">
      <alignment horizontal="center" vertical="center" wrapText="1"/>
    </xf>
    <xf numFmtId="0" fontId="40" fillId="0" borderId="6" xfId="2" applyFont="1" applyBorder="1" applyAlignment="1">
      <alignment textRotation="90" wrapText="1"/>
    </xf>
    <xf numFmtId="0" fontId="40" fillId="0" borderId="6" xfId="2" applyFont="1" applyBorder="1" applyAlignment="1">
      <alignment horizontal="left" wrapText="1"/>
    </xf>
    <xf numFmtId="0" fontId="41" fillId="0" borderId="6" xfId="2" applyFont="1" applyBorder="1" applyAlignment="1">
      <alignment horizontal="left" wrapText="1"/>
    </xf>
    <xf numFmtId="0" fontId="40" fillId="0" borderId="6" xfId="2" applyFont="1" applyBorder="1" applyAlignment="1">
      <alignment horizontal="left" vertical="center" wrapText="1"/>
    </xf>
    <xf numFmtId="0" fontId="3" fillId="0" borderId="6" xfId="2" applyFont="1" applyBorder="1"/>
    <xf numFmtId="0" fontId="4" fillId="0" borderId="6" xfId="2" applyBorder="1"/>
    <xf numFmtId="43" fontId="40" fillId="0" borderId="6" xfId="1" applyFont="1" applyBorder="1" applyAlignment="1">
      <alignment vertical="top" wrapText="1"/>
    </xf>
    <xf numFmtId="43" fontId="21" fillId="0" borderId="6" xfId="1" applyFont="1" applyBorder="1" applyAlignment="1">
      <alignment horizontal="justify" vertical="top" wrapText="1"/>
    </xf>
    <xf numFmtId="43" fontId="21" fillId="0" borderId="6" xfId="2" applyNumberFormat="1" applyFont="1" applyBorder="1" applyAlignment="1">
      <alignment horizontal="justify" vertical="top" wrapText="1"/>
    </xf>
    <xf numFmtId="0" fontId="21" fillId="0" borderId="0" xfId="2" applyFont="1" applyAlignment="1">
      <alignment horizontal="center"/>
    </xf>
    <xf numFmtId="0" fontId="29" fillId="0" borderId="6" xfId="4" applyNumberFormat="1" applyFont="1" applyFill="1" applyBorder="1" applyAlignment="1" applyProtection="1">
      <alignment horizontal="center"/>
    </xf>
    <xf numFmtId="43" fontId="21" fillId="6" borderId="6" xfId="1" applyFont="1" applyFill="1" applyBorder="1" applyAlignment="1">
      <alignment horizontal="justify" vertical="top" wrapText="1"/>
    </xf>
    <xf numFmtId="43" fontId="21" fillId="0" borderId="6" xfId="1" applyFont="1" applyBorder="1" applyAlignment="1">
      <alignment horizontal="right" vertical="top" wrapText="1"/>
    </xf>
    <xf numFmtId="0" fontId="47" fillId="0" borderId="0" xfId="0" applyFont="1"/>
    <xf numFmtId="0" fontId="48" fillId="8" borderId="12" xfId="0" applyFont="1" applyFill="1" applyBorder="1" applyAlignment="1">
      <alignment horizontal="center"/>
    </xf>
    <xf numFmtId="0" fontId="48" fillId="8" borderId="6" xfId="0" applyFont="1" applyFill="1" applyBorder="1" applyAlignment="1">
      <alignment horizontal="center"/>
    </xf>
    <xf numFmtId="0" fontId="49" fillId="0" borderId="5" xfId="0" applyFont="1" applyBorder="1" applyAlignment="1">
      <alignment horizontal="center"/>
    </xf>
    <xf numFmtId="0" fontId="48" fillId="0" borderId="12" xfId="0" applyFont="1" applyBorder="1" applyAlignment="1">
      <alignment horizontal="center"/>
    </xf>
    <xf numFmtId="0" fontId="48" fillId="0" borderId="6" xfId="0" applyFont="1" applyBorder="1" applyAlignment="1">
      <alignment horizontal="center"/>
    </xf>
    <xf numFmtId="0" fontId="48" fillId="0" borderId="0" xfId="0" applyFont="1" applyBorder="1" applyAlignment="1">
      <alignment horizontal="center"/>
    </xf>
    <xf numFmtId="0" fontId="50" fillId="0" borderId="5" xfId="0" applyFont="1" applyBorder="1" applyAlignment="1">
      <alignment horizontal="left"/>
    </xf>
    <xf numFmtId="0" fontId="48" fillId="0" borderId="12" xfId="0" applyFont="1" applyBorder="1" applyAlignment="1">
      <alignment horizontal="right"/>
    </xf>
    <xf numFmtId="0" fontId="47" fillId="0" borderId="6" xfId="0" applyFont="1" applyBorder="1"/>
    <xf numFmtId="43" fontId="48" fillId="0" borderId="6" xfId="1" applyFont="1" applyBorder="1"/>
    <xf numFmtId="0" fontId="50" fillId="0" borderId="6" xfId="0" applyFont="1" applyBorder="1"/>
    <xf numFmtId="0" fontId="51" fillId="0" borderId="6" xfId="0" applyFont="1" applyBorder="1"/>
    <xf numFmtId="43" fontId="52" fillId="0" borderId="6" xfId="1" applyFont="1" applyBorder="1"/>
    <xf numFmtId="0" fontId="53" fillId="0" borderId="6" xfId="0" applyFont="1" applyBorder="1"/>
    <xf numFmtId="0" fontId="47" fillId="8" borderId="6" xfId="0" applyFont="1" applyFill="1" applyBorder="1"/>
    <xf numFmtId="43" fontId="54" fillId="8" borderId="6" xfId="1" applyFont="1" applyFill="1" applyBorder="1"/>
    <xf numFmtId="43" fontId="47" fillId="0" borderId="0" xfId="1" applyFont="1"/>
    <xf numFmtId="2" fontId="47" fillId="0" borderId="0" xfId="0" applyNumberFormat="1" applyFont="1"/>
    <xf numFmtId="43" fontId="47" fillId="0" borderId="0" xfId="0" applyNumberFormat="1" applyFont="1"/>
    <xf numFmtId="0" fontId="48" fillId="0" borderId="0" xfId="0" applyFont="1"/>
    <xf numFmtId="0" fontId="5" fillId="0" borderId="0" xfId="2" applyNumberFormat="1" applyFont="1" applyFill="1" applyBorder="1" applyAlignment="1" applyProtection="1">
      <alignment horizontal="center"/>
    </xf>
    <xf numFmtId="0" fontId="5" fillId="0" borderId="2" xfId="2" applyNumberFormat="1" applyFont="1" applyFill="1" applyBorder="1" applyAlignment="1" applyProtection="1">
      <alignment horizontal="center"/>
    </xf>
    <xf numFmtId="0" fontId="5" fillId="0" borderId="3" xfId="2" applyNumberFormat="1" applyFont="1" applyFill="1" applyBorder="1" applyAlignment="1" applyProtection="1">
      <alignment horizontal="center"/>
    </xf>
    <xf numFmtId="0" fontId="5" fillId="0" borderId="4" xfId="2" applyNumberFormat="1" applyFont="1" applyFill="1" applyBorder="1" applyAlignment="1" applyProtection="1">
      <alignment horizontal="center"/>
    </xf>
    <xf numFmtId="0" fontId="5" fillId="0" borderId="2" xfId="2" applyNumberFormat="1" applyFont="1" applyFill="1" applyBorder="1" applyAlignment="1" applyProtection="1">
      <alignment horizontal="left"/>
    </xf>
    <xf numFmtId="0" fontId="5" fillId="0" borderId="3" xfId="2" applyNumberFormat="1" applyFont="1" applyFill="1" applyBorder="1" applyAlignment="1" applyProtection="1">
      <alignment horizontal="left"/>
    </xf>
    <xf numFmtId="0" fontId="5" fillId="0" borderId="4" xfId="2" applyNumberFormat="1" applyFont="1" applyFill="1" applyBorder="1" applyAlignment="1" applyProtection="1">
      <alignment horizontal="left"/>
    </xf>
    <xf numFmtId="0" fontId="16" fillId="0" borderId="6" xfId="2" applyNumberFormat="1" applyFont="1" applyFill="1" applyBorder="1" applyAlignment="1" applyProtection="1">
      <alignment horizontal="center" vertical="center" wrapText="1"/>
    </xf>
    <xf numFmtId="0" fontId="13" fillId="3" borderId="0" xfId="2" applyNumberFormat="1" applyFont="1" applyFill="1" applyBorder="1" applyAlignment="1" applyProtection="1">
      <alignment horizontal="center" vertical="center" wrapText="1"/>
    </xf>
    <xf numFmtId="0" fontId="13" fillId="0" borderId="0" xfId="2" applyNumberFormat="1" applyFont="1" applyFill="1" applyBorder="1" applyAlignment="1" applyProtection="1">
      <alignment horizontal="center" wrapText="1"/>
    </xf>
    <xf numFmtId="0" fontId="12" fillId="0" borderId="0" xfId="2" applyNumberFormat="1" applyFont="1" applyFill="1" applyBorder="1" applyAlignment="1" applyProtection="1">
      <alignment horizontal="center"/>
    </xf>
    <xf numFmtId="0" fontId="21" fillId="0" borderId="0" xfId="2" applyFont="1" applyAlignment="1">
      <alignment horizontal="left"/>
    </xf>
    <xf numFmtId="0" fontId="19" fillId="0" borderId="0" xfId="2" applyFont="1" applyAlignment="1">
      <alignment horizontal="center"/>
    </xf>
    <xf numFmtId="0" fontId="20" fillId="0" borderId="0" xfId="2" applyFont="1" applyAlignment="1">
      <alignment horizontal="center"/>
    </xf>
    <xf numFmtId="0" fontId="21" fillId="0" borderId="0" xfId="2" applyFont="1" applyAlignment="1">
      <alignment horizontal="center"/>
    </xf>
    <xf numFmtId="0" fontId="2" fillId="0" borderId="0" xfId="2" applyFont="1" applyAlignment="1">
      <alignment horizontal="center"/>
    </xf>
    <xf numFmtId="0" fontId="28" fillId="0" borderId="0" xfId="4" applyNumberFormat="1" applyFont="1" applyFill="1" applyBorder="1" applyAlignment="1" applyProtection="1">
      <alignment horizontal="center"/>
    </xf>
    <xf numFmtId="0" fontId="28" fillId="0" borderId="0" xfId="4" applyNumberFormat="1" applyFont="1" applyFill="1" applyBorder="1" applyAlignment="1" applyProtection="1">
      <alignment horizontal="right"/>
    </xf>
    <xf numFmtId="0" fontId="29" fillId="0" borderId="0" xfId="4" applyNumberFormat="1" applyFont="1" applyFill="1" applyBorder="1" applyAlignment="1" applyProtection="1">
      <alignment horizontal="left"/>
    </xf>
    <xf numFmtId="0" fontId="29" fillId="0" borderId="13" xfId="4" applyNumberFormat="1" applyFont="1" applyFill="1" applyBorder="1" applyAlignment="1" applyProtection="1">
      <alignment horizontal="right"/>
    </xf>
    <xf numFmtId="0" fontId="29" fillId="0" borderId="1" xfId="4" applyNumberFormat="1" applyFont="1" applyFill="1" applyBorder="1" applyAlignment="1" applyProtection="1">
      <alignment horizontal="center" vertical="center" wrapText="1"/>
    </xf>
    <xf numFmtId="0" fontId="29" fillId="0" borderId="5" xfId="4" applyNumberFormat="1" applyFont="1" applyFill="1" applyBorder="1" applyAlignment="1" applyProtection="1">
      <alignment horizontal="center" vertical="center" wrapText="1"/>
    </xf>
    <xf numFmtId="0" fontId="29" fillId="0" borderId="6" xfId="4" applyNumberFormat="1" applyFont="1" applyFill="1" applyBorder="1" applyAlignment="1" applyProtection="1">
      <alignment horizontal="center"/>
    </xf>
    <xf numFmtId="0" fontId="10" fillId="0" borderId="0" xfId="4" applyNumberFormat="1" applyFont="1" applyFill="1" applyBorder="1" applyAlignment="1" applyProtection="1">
      <alignment horizontal="center"/>
    </xf>
    <xf numFmtId="0" fontId="29" fillId="0" borderId="1" xfId="4" applyNumberFormat="1" applyFont="1" applyFill="1" applyBorder="1" applyAlignment="1" applyProtection="1">
      <alignment horizontal="center" wrapText="1"/>
    </xf>
    <xf numFmtId="0" fontId="29" fillId="0" borderId="5" xfId="4" applyNumberFormat="1" applyFont="1" applyFill="1" applyBorder="1" applyAlignment="1" applyProtection="1">
      <alignment horizontal="center" wrapText="1"/>
    </xf>
    <xf numFmtId="0" fontId="29" fillId="0" borderId="1" xfId="4" applyNumberFormat="1" applyFont="1" applyFill="1" applyBorder="1" applyAlignment="1" applyProtection="1">
      <alignment horizontal="center" vertical="center"/>
    </xf>
    <xf numFmtId="0" fontId="29" fillId="0" borderId="5" xfId="4" applyNumberFormat="1" applyFont="1" applyFill="1" applyBorder="1" applyAlignment="1" applyProtection="1">
      <alignment horizontal="center" vertical="center"/>
    </xf>
    <xf numFmtId="0" fontId="10" fillId="0" borderId="6" xfId="4" applyNumberFormat="1" applyFont="1" applyFill="1" applyBorder="1" applyAlignment="1" applyProtection="1">
      <alignment horizontal="center"/>
    </xf>
    <xf numFmtId="0" fontId="5" fillId="0" borderId="0" xfId="4" applyNumberFormat="1" applyFont="1" applyFill="1" applyBorder="1" applyAlignment="1" applyProtection="1">
      <alignment horizontal="left"/>
    </xf>
    <xf numFmtId="0" fontId="29" fillId="0" borderId="17" xfId="4" applyNumberFormat="1" applyFont="1" applyFill="1" applyBorder="1" applyAlignment="1" applyProtection="1">
      <alignment horizontal="center" vertical="center"/>
    </xf>
    <xf numFmtId="0" fontId="28" fillId="0" borderId="1" xfId="4" applyNumberFormat="1" applyFont="1" applyFill="1" applyBorder="1" applyAlignment="1" applyProtection="1">
      <alignment horizontal="center" vertical="center"/>
    </xf>
    <xf numFmtId="0" fontId="28" fillId="0" borderId="17" xfId="4" applyNumberFormat="1" applyFont="1" applyFill="1" applyBorder="1" applyAlignment="1" applyProtection="1">
      <alignment horizontal="center" vertical="center"/>
    </xf>
    <xf numFmtId="0" fontId="28" fillId="0" borderId="5" xfId="4" applyNumberFormat="1" applyFont="1" applyFill="1" applyBorder="1" applyAlignment="1" applyProtection="1">
      <alignment horizontal="center" vertical="center"/>
    </xf>
    <xf numFmtId="0" fontId="5" fillId="0" borderId="1" xfId="4" applyNumberFormat="1" applyFont="1" applyFill="1" applyBorder="1" applyAlignment="1" applyProtection="1">
      <alignment horizontal="center" vertical="center"/>
    </xf>
    <xf numFmtId="0" fontId="5" fillId="0" borderId="17" xfId="4" applyNumberFormat="1" applyFont="1" applyFill="1" applyBorder="1" applyAlignment="1" applyProtection="1">
      <alignment horizontal="center" vertical="center"/>
    </xf>
    <xf numFmtId="0" fontId="5" fillId="0" borderId="5" xfId="4" applyNumberFormat="1" applyFont="1" applyFill="1" applyBorder="1" applyAlignment="1" applyProtection="1">
      <alignment horizontal="center" vertical="center"/>
    </xf>
    <xf numFmtId="0" fontId="32" fillId="0" borderId="0" xfId="2" applyFont="1" applyAlignment="1">
      <alignment horizontal="center"/>
    </xf>
    <xf numFmtId="0" fontId="34" fillId="5" borderId="18" xfId="2" applyFont="1" applyFill="1" applyBorder="1" applyAlignment="1">
      <alignment horizontal="center" vertical="top" wrapText="1"/>
    </xf>
    <xf numFmtId="0" fontId="34" fillId="5" borderId="0" xfId="2" applyFont="1" applyFill="1" applyBorder="1" applyAlignment="1">
      <alignment horizontal="center" vertical="top" wrapText="1"/>
    </xf>
    <xf numFmtId="0" fontId="21" fillId="0" borderId="0" xfId="2" applyFont="1" applyAlignment="1">
      <alignment horizontal="left" wrapText="1"/>
    </xf>
    <xf numFmtId="0" fontId="4" fillId="0" borderId="0" xfId="2" applyAlignment="1">
      <alignment horizontal="center"/>
    </xf>
    <xf numFmtId="0" fontId="34" fillId="3" borderId="18" xfId="2" applyFont="1" applyFill="1" applyBorder="1" applyAlignment="1">
      <alignment horizontal="center" vertical="top" wrapText="1"/>
    </xf>
    <xf numFmtId="0" fontId="34" fillId="3" borderId="0" xfId="2" applyFont="1" applyFill="1" applyBorder="1" applyAlignment="1">
      <alignment horizontal="center" vertical="top" wrapText="1"/>
    </xf>
    <xf numFmtId="0" fontId="21" fillId="0" borderId="6" xfId="2" applyFont="1" applyBorder="1" applyAlignment="1">
      <alignment horizontal="justify" vertical="top" wrapText="1"/>
    </xf>
    <xf numFmtId="0" fontId="21" fillId="0" borderId="2" xfId="2" applyFont="1" applyBorder="1" applyAlignment="1">
      <alignment horizontal="center"/>
    </xf>
    <xf numFmtId="0" fontId="21" fillId="0" borderId="3" xfId="2" applyFont="1" applyBorder="1" applyAlignment="1">
      <alignment horizontal="center"/>
    </xf>
    <xf numFmtId="0" fontId="21" fillId="0" borderId="4" xfId="2" applyFont="1" applyBorder="1" applyAlignment="1">
      <alignment horizontal="center"/>
    </xf>
    <xf numFmtId="43" fontId="32" fillId="0" borderId="2" xfId="1" applyFont="1" applyBorder="1" applyAlignment="1">
      <alignment horizontal="center"/>
    </xf>
    <xf numFmtId="43" fontId="32" fillId="0" borderId="4" xfId="1" applyFont="1" applyBorder="1" applyAlignment="1">
      <alignment horizontal="center"/>
    </xf>
    <xf numFmtId="0" fontId="21" fillId="0" borderId="2" xfId="2" applyFont="1" applyBorder="1" applyAlignment="1">
      <alignment horizontal="left"/>
    </xf>
    <xf numFmtId="0" fontId="21" fillId="0" borderId="3" xfId="2" applyFont="1" applyBorder="1" applyAlignment="1">
      <alignment horizontal="left"/>
    </xf>
    <xf numFmtId="0" fontId="21" fillId="0" borderId="4" xfId="2" applyFont="1" applyBorder="1" applyAlignment="1">
      <alignment horizontal="left"/>
    </xf>
    <xf numFmtId="43" fontId="21" fillId="0" borderId="2" xfId="1" applyFont="1" applyBorder="1" applyAlignment="1">
      <alignment horizontal="center"/>
    </xf>
    <xf numFmtId="43" fontId="21" fillId="0" borderId="4" xfId="1" applyFont="1" applyBorder="1" applyAlignment="1">
      <alignment horizontal="center"/>
    </xf>
    <xf numFmtId="0" fontId="36" fillId="3" borderId="0" xfId="2" applyFont="1" applyFill="1" applyAlignment="1">
      <alignment horizontal="center"/>
    </xf>
    <xf numFmtId="0" fontId="21" fillId="3" borderId="0" xfId="2" applyFont="1" applyFill="1" applyAlignment="1">
      <alignment horizontal="center"/>
    </xf>
    <xf numFmtId="0" fontId="21" fillId="0" borderId="1" xfId="2" applyFont="1" applyBorder="1" applyAlignment="1">
      <alignment horizontal="center" vertical="center" wrapText="1"/>
    </xf>
    <xf numFmtId="0" fontId="21" fillId="0" borderId="5" xfId="2" applyFont="1" applyBorder="1" applyAlignment="1">
      <alignment horizontal="center" vertical="center" wrapText="1"/>
    </xf>
    <xf numFmtId="0" fontId="21" fillId="0" borderId="6" xfId="2" applyFont="1" applyBorder="1" applyAlignment="1">
      <alignment horizontal="center" vertical="center" wrapText="1"/>
    </xf>
    <xf numFmtId="0" fontId="21" fillId="0" borderId="8" xfId="2" applyFont="1" applyBorder="1" applyAlignment="1">
      <alignment horizontal="left" wrapText="1"/>
    </xf>
    <xf numFmtId="0" fontId="21" fillId="0" borderId="8" xfId="2" applyFont="1" applyBorder="1" applyAlignment="1">
      <alignment horizontal="left"/>
    </xf>
    <xf numFmtId="0" fontId="36" fillId="3" borderId="0" xfId="2" applyFont="1" applyFill="1" applyAlignment="1">
      <alignment horizontal="center" wrapText="1"/>
    </xf>
    <xf numFmtId="0" fontId="21" fillId="3" borderId="0" xfId="2" applyFont="1" applyFill="1" applyAlignment="1">
      <alignment horizontal="center" wrapText="1"/>
    </xf>
    <xf numFmtId="0" fontId="21" fillId="0" borderId="0" xfId="2" applyFont="1" applyAlignment="1">
      <alignment horizontal="center" wrapText="1"/>
    </xf>
    <xf numFmtId="0" fontId="44" fillId="0" borderId="0" xfId="2" applyFont="1" applyAlignment="1">
      <alignment horizontal="center"/>
    </xf>
    <xf numFmtId="0" fontId="40" fillId="0" borderId="0" xfId="2" applyFont="1" applyBorder="1" applyAlignment="1">
      <alignment horizontal="center"/>
    </xf>
    <xf numFmtId="0" fontId="40" fillId="0" borderId="0" xfId="2" applyFont="1" applyAlignment="1">
      <alignment horizontal="center" wrapText="1"/>
    </xf>
    <xf numFmtId="0" fontId="39" fillId="3" borderId="0" xfId="2" applyFont="1" applyFill="1" applyBorder="1" applyAlignment="1">
      <alignment horizontal="center"/>
    </xf>
    <xf numFmtId="0" fontId="40" fillId="0" borderId="6" xfId="2" applyFont="1" applyBorder="1" applyAlignment="1">
      <alignment vertical="top" textRotation="90" wrapText="1"/>
    </xf>
    <xf numFmtId="0" fontId="40" fillId="0" borderId="6" xfId="2" applyFont="1" applyBorder="1" applyAlignment="1">
      <alignment horizontal="justify" vertical="top" textRotation="90" wrapText="1"/>
    </xf>
    <xf numFmtId="0" fontId="21" fillId="0" borderId="6" xfId="2" applyFont="1" applyBorder="1" applyAlignment="1">
      <alignment horizontal="center" vertical="top" wrapText="1"/>
    </xf>
    <xf numFmtId="0" fontId="21" fillId="0" borderId="6" xfId="2" applyFont="1" applyBorder="1" applyAlignment="1">
      <alignment vertical="top" textRotation="90" wrapText="1"/>
    </xf>
    <xf numFmtId="0" fontId="36" fillId="3" borderId="0" xfId="2" applyFont="1" applyFill="1" applyBorder="1" applyAlignment="1">
      <alignment horizontal="center"/>
    </xf>
    <xf numFmtId="0" fontId="21" fillId="0" borderId="1" xfId="2" applyFont="1" applyBorder="1" applyAlignment="1">
      <alignment horizontal="center" vertical="center"/>
    </xf>
    <xf numFmtId="0" fontId="21" fillId="0" borderId="5" xfId="2" applyFont="1" applyBorder="1" applyAlignment="1">
      <alignment horizontal="center" vertical="center"/>
    </xf>
    <xf numFmtId="0" fontId="21" fillId="0" borderId="7"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1" fillId="0" borderId="12" xfId="2" applyFont="1" applyBorder="1" applyAlignment="1">
      <alignment horizontal="center" vertical="center"/>
    </xf>
    <xf numFmtId="0" fontId="21" fillId="0" borderId="13" xfId="2" applyFont="1" applyBorder="1" applyAlignment="1">
      <alignment horizontal="center" vertical="center"/>
    </xf>
    <xf numFmtId="0" fontId="21" fillId="0" borderId="14" xfId="2" applyFont="1" applyBorder="1" applyAlignment="1">
      <alignment horizontal="center" vertical="center"/>
    </xf>
    <xf numFmtId="0" fontId="21" fillId="0" borderId="7" xfId="2" applyFont="1" applyBorder="1" applyAlignment="1">
      <alignment horizontal="center" vertical="center" wrapText="1"/>
    </xf>
    <xf numFmtId="0" fontId="21" fillId="0" borderId="8"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12" xfId="2" applyFont="1" applyBorder="1" applyAlignment="1">
      <alignment horizontal="center" vertical="center" wrapText="1"/>
    </xf>
    <xf numFmtId="0" fontId="21" fillId="0" borderId="13" xfId="2" applyFont="1" applyBorder="1" applyAlignment="1">
      <alignment horizontal="center" vertical="center" wrapText="1"/>
    </xf>
    <xf numFmtId="0" fontId="21" fillId="0" borderId="14" xfId="2" applyFont="1" applyBorder="1" applyAlignment="1">
      <alignment horizontal="center" vertical="center" wrapText="1"/>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21" fillId="0" borderId="4" xfId="2" applyFont="1" applyBorder="1" applyAlignment="1">
      <alignment horizontal="center" vertical="center"/>
    </xf>
    <xf numFmtId="0" fontId="21" fillId="0" borderId="2" xfId="2" applyFont="1" applyBorder="1" applyAlignment="1">
      <alignment horizontal="center" wrapText="1"/>
    </xf>
    <xf numFmtId="0" fontId="21" fillId="0" borderId="4" xfId="2" applyFont="1" applyBorder="1" applyAlignment="1">
      <alignment horizontal="center" wrapText="1"/>
    </xf>
    <xf numFmtId="43" fontId="32" fillId="0" borderId="2" xfId="2" applyNumberFormat="1" applyFont="1" applyBorder="1" applyAlignment="1">
      <alignment horizontal="center"/>
    </xf>
    <xf numFmtId="0" fontId="32" fillId="0" borderId="4" xfId="2" applyFont="1" applyBorder="1" applyAlignment="1">
      <alignment horizontal="center"/>
    </xf>
    <xf numFmtId="43" fontId="21" fillId="0" borderId="2" xfId="2" applyNumberFormat="1" applyFont="1" applyBorder="1" applyAlignment="1">
      <alignment horizontal="center"/>
    </xf>
    <xf numFmtId="0" fontId="21" fillId="0" borderId="0" xfId="2" applyFont="1" applyAlignment="1">
      <alignment horizontal="left" vertical="center" wrapText="1"/>
    </xf>
    <xf numFmtId="0" fontId="21" fillId="0" borderId="6" xfId="2" applyFont="1" applyBorder="1" applyAlignment="1">
      <alignment horizontal="left" wrapText="1"/>
    </xf>
    <xf numFmtId="0" fontId="21" fillId="0" borderId="6" xfId="2" applyFont="1" applyBorder="1" applyAlignment="1">
      <alignment horizontal="left" vertical="top" wrapText="1"/>
    </xf>
    <xf numFmtId="0" fontId="21" fillId="0" borderId="6" xfId="2" applyFont="1" applyBorder="1" applyAlignment="1">
      <alignment horizontal="left"/>
    </xf>
    <xf numFmtId="0" fontId="21" fillId="0" borderId="6" xfId="2" applyFont="1" applyBorder="1" applyAlignment="1">
      <alignment horizontal="center"/>
    </xf>
    <xf numFmtId="0" fontId="21" fillId="0" borderId="1" xfId="2" applyFont="1" applyBorder="1" applyAlignment="1">
      <alignment horizontal="center"/>
    </xf>
    <xf numFmtId="0" fontId="21" fillId="0" borderId="17" xfId="2" applyFont="1" applyBorder="1" applyAlignment="1">
      <alignment horizontal="center"/>
    </xf>
    <xf numFmtId="0" fontId="21" fillId="0" borderId="5" xfId="2" applyFont="1" applyBorder="1" applyAlignment="1">
      <alignment horizontal="center"/>
    </xf>
    <xf numFmtId="0" fontId="45" fillId="0" borderId="6" xfId="2" applyFont="1" applyBorder="1" applyAlignment="1">
      <alignment horizontal="left" wrapText="1"/>
    </xf>
    <xf numFmtId="0" fontId="21" fillId="0" borderId="2" xfId="2" applyFont="1" applyBorder="1" applyAlignment="1">
      <alignment horizontal="center" vertical="center" wrapTex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4" fillId="0" borderId="6" xfId="2" applyBorder="1" applyAlignment="1">
      <alignment horizontal="center"/>
    </xf>
    <xf numFmtId="43" fontId="21" fillId="0" borderId="6" xfId="2" applyNumberFormat="1" applyFont="1" applyBorder="1" applyAlignment="1">
      <alignment horizontal="center"/>
    </xf>
    <xf numFmtId="43" fontId="21" fillId="0" borderId="6" xfId="1" applyFont="1" applyBorder="1" applyAlignment="1">
      <alignment horizontal="center"/>
    </xf>
    <xf numFmtId="0" fontId="21" fillId="0" borderId="2" xfId="2" applyFont="1" applyBorder="1" applyAlignment="1">
      <alignment horizontal="left" wrapText="1"/>
    </xf>
    <xf numFmtId="0" fontId="21" fillId="0" borderId="3" xfId="2" applyFont="1" applyBorder="1" applyAlignment="1">
      <alignment horizontal="left" wrapText="1"/>
    </xf>
    <xf numFmtId="0" fontId="21" fillId="0" borderId="4" xfId="2" applyFont="1" applyBorder="1" applyAlignment="1">
      <alignment horizontal="left" wrapText="1"/>
    </xf>
    <xf numFmtId="0" fontId="21" fillId="0" borderId="17" xfId="2" applyFont="1" applyBorder="1" applyAlignment="1">
      <alignment horizontal="center" vertical="center"/>
    </xf>
    <xf numFmtId="0" fontId="32" fillId="0" borderId="6" xfId="2" applyFont="1" applyBorder="1" applyAlignment="1">
      <alignment horizontal="center" vertical="top" wrapText="1"/>
    </xf>
    <xf numFmtId="43" fontId="21" fillId="0" borderId="2" xfId="1" applyFont="1" applyBorder="1" applyAlignment="1">
      <alignment horizontal="right"/>
    </xf>
    <xf numFmtId="43" fontId="21" fillId="0" borderId="4" xfId="1" applyFont="1" applyBorder="1" applyAlignment="1">
      <alignment horizontal="right"/>
    </xf>
    <xf numFmtId="0" fontId="32" fillId="0" borderId="2" xfId="2" applyFont="1" applyBorder="1" applyAlignment="1">
      <alignment horizontal="left" wrapText="1"/>
    </xf>
    <xf numFmtId="0" fontId="32" fillId="0" borderId="3" xfId="2" applyFont="1" applyBorder="1" applyAlignment="1">
      <alignment horizontal="left" wrapText="1"/>
    </xf>
    <xf numFmtId="0" fontId="32" fillId="0" borderId="4" xfId="2" applyFont="1" applyBorder="1" applyAlignment="1">
      <alignment horizontal="left" wrapText="1"/>
    </xf>
    <xf numFmtId="0" fontId="32" fillId="0" borderId="2" xfId="2" applyFont="1" applyBorder="1" applyAlignment="1">
      <alignment horizontal="center"/>
    </xf>
    <xf numFmtId="43" fontId="32" fillId="0" borderId="2" xfId="1" applyFont="1" applyBorder="1" applyAlignment="1">
      <alignment horizontal="right"/>
    </xf>
    <xf numFmtId="43" fontId="32" fillId="0" borderId="4" xfId="1" applyFont="1" applyBorder="1" applyAlignment="1">
      <alignment horizontal="right"/>
    </xf>
    <xf numFmtId="0" fontId="21" fillId="0" borderId="0" xfId="2" applyFont="1" applyAlignment="1">
      <alignment horizontal="left" vertical="center"/>
    </xf>
    <xf numFmtId="0" fontId="32" fillId="0" borderId="2" xfId="2" applyFont="1" applyBorder="1" applyAlignment="1">
      <alignment horizontal="left" vertical="top" wrapText="1"/>
    </xf>
    <xf numFmtId="0" fontId="32" fillId="0" borderId="3" xfId="2" applyFont="1" applyBorder="1" applyAlignment="1">
      <alignment horizontal="left" vertical="top" wrapText="1"/>
    </xf>
    <xf numFmtId="0" fontId="32" fillId="0" borderId="4" xfId="2" applyFont="1" applyBorder="1" applyAlignment="1">
      <alignment horizontal="left" vertical="top" wrapText="1"/>
    </xf>
    <xf numFmtId="0" fontId="21" fillId="0" borderId="7" xfId="2" applyFont="1" applyBorder="1" applyAlignment="1">
      <alignment horizontal="center" wrapText="1"/>
    </xf>
    <xf numFmtId="0" fontId="21" fillId="0" borderId="9" xfId="2" applyFont="1" applyBorder="1" applyAlignment="1">
      <alignment horizontal="center" wrapText="1"/>
    </xf>
    <xf numFmtId="0" fontId="21" fillId="0" borderId="12" xfId="2" applyFont="1" applyBorder="1" applyAlignment="1">
      <alignment horizontal="center" wrapText="1"/>
    </xf>
    <xf numFmtId="0" fontId="21" fillId="0" borderId="14" xfId="2" applyFont="1" applyBorder="1" applyAlignment="1">
      <alignment horizontal="center" wrapText="1"/>
    </xf>
    <xf numFmtId="0" fontId="21" fillId="0" borderId="3" xfId="2" applyFont="1" applyBorder="1" applyAlignment="1">
      <alignment horizontal="center" wrapText="1"/>
    </xf>
    <xf numFmtId="0" fontId="21" fillId="3" borderId="13" xfId="2" applyFont="1" applyFill="1" applyBorder="1" applyAlignment="1">
      <alignment horizontal="center" wrapText="1"/>
    </xf>
    <xf numFmtId="0" fontId="40" fillId="0" borderId="1" xfId="2" applyFont="1" applyBorder="1" applyAlignment="1">
      <alignment horizontal="center" vertical="center" wrapText="1"/>
    </xf>
    <xf numFmtId="0" fontId="40" fillId="0" borderId="5" xfId="2" applyFont="1" applyBorder="1" applyAlignment="1">
      <alignment horizontal="center" vertical="center" wrapText="1"/>
    </xf>
    <xf numFmtId="0" fontId="40" fillId="0" borderId="2" xfId="2" applyFont="1" applyBorder="1" applyAlignment="1">
      <alignment horizontal="center" vertical="top" wrapText="1"/>
    </xf>
    <xf numFmtId="0" fontId="40" fillId="0" borderId="3" xfId="2" applyFont="1" applyBorder="1" applyAlignment="1">
      <alignment horizontal="center" vertical="top" wrapText="1"/>
    </xf>
    <xf numFmtId="0" fontId="40" fillId="0" borderId="4" xfId="2" applyFont="1" applyBorder="1" applyAlignment="1">
      <alignment horizontal="center" vertical="top" wrapText="1"/>
    </xf>
    <xf numFmtId="0" fontId="47" fillId="8" borderId="1" xfId="0" applyFont="1" applyFill="1" applyBorder="1" applyAlignment="1">
      <alignment horizontal="center" vertical="center"/>
    </xf>
    <xf numFmtId="0" fontId="47" fillId="8" borderId="5" xfId="0" applyFont="1" applyFill="1" applyBorder="1" applyAlignment="1">
      <alignment horizontal="center" vertical="center"/>
    </xf>
    <xf numFmtId="0" fontId="48" fillId="8" borderId="2" xfId="0" applyFont="1" applyFill="1" applyBorder="1" applyAlignment="1">
      <alignment horizontal="center" vertical="center" wrapText="1"/>
    </xf>
    <xf numFmtId="0" fontId="48" fillId="8" borderId="4" xfId="0" applyFont="1" applyFill="1" applyBorder="1" applyAlignment="1">
      <alignment horizontal="center" vertical="center" wrapText="1"/>
    </xf>
    <xf numFmtId="0" fontId="48" fillId="8" borderId="2" xfId="0" applyFont="1" applyFill="1" applyBorder="1" applyAlignment="1">
      <alignment horizontal="center" vertical="top" wrapText="1"/>
    </xf>
    <xf numFmtId="0" fontId="48" fillId="8" borderId="4" xfId="0" applyFont="1" applyFill="1" applyBorder="1" applyAlignment="1">
      <alignment horizontal="center" vertical="top" wrapText="1"/>
    </xf>
  </cellXfs>
  <cellStyles count="7">
    <cellStyle name="Comma" xfId="1" builtinId="3"/>
    <cellStyle name="Comma 3 2" xfId="5"/>
    <cellStyle name="Hyperlink" xfId="6" builtinId="8"/>
    <cellStyle name="Normal" xfId="0" builtinId="0"/>
    <cellStyle name="Normal 2 3" xfId="3"/>
    <cellStyle name="Normal 4 3" xfId="4"/>
    <cellStyle name="Normal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14</xdr:row>
      <xdr:rowOff>9525</xdr:rowOff>
    </xdr:from>
    <xdr:to>
      <xdr:col>4</xdr:col>
      <xdr:colOff>0</xdr:colOff>
      <xdr:row>14</xdr:row>
      <xdr:rowOff>9525</xdr:rowOff>
    </xdr:to>
    <xdr:sp macro="" textlink="">
      <xdr:nvSpPr>
        <xdr:cNvPr id="2" name="Line 1"/>
        <xdr:cNvSpPr>
          <a:spLocks noChangeShapeType="1"/>
        </xdr:cNvSpPr>
      </xdr:nvSpPr>
      <xdr:spPr bwMode="auto">
        <a:xfrm>
          <a:off x="1047750" y="2581275"/>
          <a:ext cx="1219200" cy="0"/>
        </a:xfrm>
        <a:prstGeom prst="line">
          <a:avLst/>
        </a:prstGeom>
        <a:noFill/>
        <a:ln w="9525">
          <a:solidFill>
            <a:srgbClr val="000000"/>
          </a:solidFill>
          <a:round/>
          <a:headEnd/>
          <a:tailEnd/>
        </a:ln>
      </xdr:spPr>
    </xdr:sp>
    <xdr:clientData/>
  </xdr:twoCellAnchor>
  <xdr:twoCellAnchor>
    <xdr:from>
      <xdr:col>5</xdr:col>
      <xdr:colOff>0</xdr:colOff>
      <xdr:row>14</xdr:row>
      <xdr:rowOff>0</xdr:rowOff>
    </xdr:from>
    <xdr:to>
      <xdr:col>7</xdr:col>
      <xdr:colOff>47625</xdr:colOff>
      <xdr:row>14</xdr:row>
      <xdr:rowOff>0</xdr:rowOff>
    </xdr:to>
    <xdr:sp macro="" textlink="">
      <xdr:nvSpPr>
        <xdr:cNvPr id="3" name="Line 2"/>
        <xdr:cNvSpPr>
          <a:spLocks noChangeShapeType="1"/>
        </xdr:cNvSpPr>
      </xdr:nvSpPr>
      <xdr:spPr bwMode="auto">
        <a:xfrm>
          <a:off x="2876550" y="2571750"/>
          <a:ext cx="1466850" cy="0"/>
        </a:xfrm>
        <a:prstGeom prst="line">
          <a:avLst/>
        </a:prstGeom>
        <a:noFill/>
        <a:ln w="9525">
          <a:solidFill>
            <a:srgbClr val="000000"/>
          </a:solidFill>
          <a:round/>
          <a:headEnd/>
          <a:tailEnd/>
        </a:ln>
      </xdr:spPr>
    </xdr:sp>
    <xdr:clientData/>
  </xdr:twoCellAnchor>
  <xdr:twoCellAnchor>
    <xdr:from>
      <xdr:col>1</xdr:col>
      <xdr:colOff>66675</xdr:colOff>
      <xdr:row>15</xdr:row>
      <xdr:rowOff>0</xdr:rowOff>
    </xdr:from>
    <xdr:to>
      <xdr:col>2</xdr:col>
      <xdr:colOff>581025</xdr:colOff>
      <xdr:row>15</xdr:row>
      <xdr:rowOff>0</xdr:rowOff>
    </xdr:to>
    <xdr:sp macro="" textlink="">
      <xdr:nvSpPr>
        <xdr:cNvPr id="4" name="Line 3"/>
        <xdr:cNvSpPr>
          <a:spLocks noChangeShapeType="1"/>
        </xdr:cNvSpPr>
      </xdr:nvSpPr>
      <xdr:spPr bwMode="auto">
        <a:xfrm>
          <a:off x="381000" y="2762250"/>
          <a:ext cx="1247775" cy="0"/>
        </a:xfrm>
        <a:prstGeom prst="line">
          <a:avLst/>
        </a:prstGeom>
        <a:noFill/>
        <a:ln w="9525">
          <a:solidFill>
            <a:srgbClr val="000000"/>
          </a:solidFill>
          <a:round/>
          <a:headEnd/>
          <a:tailEnd/>
        </a:ln>
      </xdr:spPr>
    </xdr:sp>
    <xdr:clientData/>
  </xdr:twoCellAnchor>
  <xdr:twoCellAnchor>
    <xdr:from>
      <xdr:col>3</xdr:col>
      <xdr:colOff>571500</xdr:colOff>
      <xdr:row>15</xdr:row>
      <xdr:rowOff>0</xdr:rowOff>
    </xdr:from>
    <xdr:to>
      <xdr:col>5</xdr:col>
      <xdr:colOff>400050</xdr:colOff>
      <xdr:row>15</xdr:row>
      <xdr:rowOff>0</xdr:rowOff>
    </xdr:to>
    <xdr:sp macro="" textlink="">
      <xdr:nvSpPr>
        <xdr:cNvPr id="5" name="Line 4"/>
        <xdr:cNvSpPr>
          <a:spLocks noChangeShapeType="1"/>
        </xdr:cNvSpPr>
      </xdr:nvSpPr>
      <xdr:spPr bwMode="auto">
        <a:xfrm>
          <a:off x="2228850" y="2762250"/>
          <a:ext cx="1047750" cy="0"/>
        </a:xfrm>
        <a:prstGeom prst="line">
          <a:avLst/>
        </a:prstGeom>
        <a:noFill/>
        <a:ln w="9525">
          <a:solidFill>
            <a:srgbClr val="000000"/>
          </a:solidFill>
          <a:round/>
          <a:headEnd/>
          <a:tailEnd/>
        </a:ln>
      </xdr:spPr>
    </xdr:sp>
    <xdr:clientData/>
  </xdr:twoCellAnchor>
  <xdr:twoCellAnchor>
    <xdr:from>
      <xdr:col>0</xdr:col>
      <xdr:colOff>304800</xdr:colOff>
      <xdr:row>14</xdr:row>
      <xdr:rowOff>9525</xdr:rowOff>
    </xdr:from>
    <xdr:to>
      <xdr:col>1</xdr:col>
      <xdr:colOff>895350</xdr:colOff>
      <xdr:row>14</xdr:row>
      <xdr:rowOff>9525</xdr:rowOff>
    </xdr:to>
    <xdr:sp macro="" textlink="">
      <xdr:nvSpPr>
        <xdr:cNvPr id="6" name="Line 1"/>
        <xdr:cNvSpPr>
          <a:spLocks noChangeShapeType="1"/>
        </xdr:cNvSpPr>
      </xdr:nvSpPr>
      <xdr:spPr bwMode="auto">
        <a:xfrm>
          <a:off x="304800" y="2581275"/>
          <a:ext cx="74295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ND-Financial%20statement%202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s>
    <sheetDataSet>
      <sheetData sheetId="0" refreshError="1"/>
      <sheetData sheetId="1" refreshError="1"/>
      <sheetData sheetId="2"/>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topLeftCell="A16" workbookViewId="0">
      <selection activeCell="N20" sqref="N20"/>
    </sheetView>
  </sheetViews>
  <sheetFormatPr defaultColWidth="8.85546875" defaultRowHeight="12.75"/>
  <cols>
    <col min="1" max="1" width="4.42578125" style="5" customWidth="1"/>
    <col min="2" max="2" width="9" style="5" customWidth="1"/>
    <col min="3" max="3" width="7.140625" style="5" customWidth="1"/>
    <col min="4" max="4" width="5.5703125" style="5" customWidth="1"/>
    <col min="5" max="5" width="4.42578125" style="5" customWidth="1"/>
    <col min="6" max="6" width="5.28515625" style="5" customWidth="1"/>
    <col min="7" max="7" width="4.42578125" style="5" customWidth="1"/>
    <col min="8" max="8" width="4.85546875" style="5" customWidth="1"/>
    <col min="9" max="10" width="4.42578125" style="5" customWidth="1"/>
    <col min="11" max="26" width="8.85546875" style="5" customWidth="1"/>
    <col min="27" max="256" width="8.85546875" style="5"/>
    <col min="257" max="258" width="4.42578125" style="5" customWidth="1"/>
    <col min="259" max="259" width="13.42578125" style="5" customWidth="1"/>
    <col min="260" max="260" width="5.5703125" style="5" customWidth="1"/>
    <col min="261" max="261" width="4.42578125" style="5" customWidth="1"/>
    <col min="262" max="262" width="6.7109375" style="5" customWidth="1"/>
    <col min="263" max="266" width="4.42578125" style="5" customWidth="1"/>
    <col min="267" max="282" width="8.85546875" style="5" customWidth="1"/>
    <col min="283" max="512" width="8.85546875" style="5"/>
    <col min="513" max="514" width="4.42578125" style="5" customWidth="1"/>
    <col min="515" max="515" width="13.42578125" style="5" customWidth="1"/>
    <col min="516" max="516" width="5.5703125" style="5" customWidth="1"/>
    <col min="517" max="517" width="4.42578125" style="5" customWidth="1"/>
    <col min="518" max="518" width="6.7109375" style="5" customWidth="1"/>
    <col min="519" max="522" width="4.42578125" style="5" customWidth="1"/>
    <col min="523" max="538" width="8.85546875" style="5" customWidth="1"/>
    <col min="539" max="768" width="8.85546875" style="5"/>
    <col min="769" max="770" width="4.42578125" style="5" customWidth="1"/>
    <col min="771" max="771" width="13.42578125" style="5" customWidth="1"/>
    <col min="772" max="772" width="5.5703125" style="5" customWidth="1"/>
    <col min="773" max="773" width="4.42578125" style="5" customWidth="1"/>
    <col min="774" max="774" width="6.7109375" style="5" customWidth="1"/>
    <col min="775" max="778" width="4.42578125" style="5" customWidth="1"/>
    <col min="779" max="794" width="8.85546875" style="5" customWidth="1"/>
    <col min="795" max="1024" width="8.85546875" style="5"/>
    <col min="1025" max="1026" width="4.42578125" style="5" customWidth="1"/>
    <col min="1027" max="1027" width="13.42578125" style="5" customWidth="1"/>
    <col min="1028" max="1028" width="5.5703125" style="5" customWidth="1"/>
    <col min="1029" max="1029" width="4.42578125" style="5" customWidth="1"/>
    <col min="1030" max="1030" width="6.7109375" style="5" customWidth="1"/>
    <col min="1031" max="1034" width="4.42578125" style="5" customWidth="1"/>
    <col min="1035" max="1050" width="8.85546875" style="5" customWidth="1"/>
    <col min="1051" max="1280" width="8.85546875" style="5"/>
    <col min="1281" max="1282" width="4.42578125" style="5" customWidth="1"/>
    <col min="1283" max="1283" width="13.42578125" style="5" customWidth="1"/>
    <col min="1284" max="1284" width="5.5703125" style="5" customWidth="1"/>
    <col min="1285" max="1285" width="4.42578125" style="5" customWidth="1"/>
    <col min="1286" max="1286" width="6.7109375" style="5" customWidth="1"/>
    <col min="1287" max="1290" width="4.42578125" style="5" customWidth="1"/>
    <col min="1291" max="1306" width="8.85546875" style="5" customWidth="1"/>
    <col min="1307" max="1536" width="8.85546875" style="5"/>
    <col min="1537" max="1538" width="4.42578125" style="5" customWidth="1"/>
    <col min="1539" max="1539" width="13.42578125" style="5" customWidth="1"/>
    <col min="1540" max="1540" width="5.5703125" style="5" customWidth="1"/>
    <col min="1541" max="1541" width="4.42578125" style="5" customWidth="1"/>
    <col min="1542" max="1542" width="6.7109375" style="5" customWidth="1"/>
    <col min="1543" max="1546" width="4.42578125" style="5" customWidth="1"/>
    <col min="1547" max="1562" width="8.85546875" style="5" customWidth="1"/>
    <col min="1563" max="1792" width="8.85546875" style="5"/>
    <col min="1793" max="1794" width="4.42578125" style="5" customWidth="1"/>
    <col min="1795" max="1795" width="13.42578125" style="5" customWidth="1"/>
    <col min="1796" max="1796" width="5.5703125" style="5" customWidth="1"/>
    <col min="1797" max="1797" width="4.42578125" style="5" customWidth="1"/>
    <col min="1798" max="1798" width="6.7109375" style="5" customWidth="1"/>
    <col min="1799" max="1802" width="4.42578125" style="5" customWidth="1"/>
    <col min="1803" max="1818" width="8.85546875" style="5" customWidth="1"/>
    <col min="1819" max="2048" width="8.85546875" style="5"/>
    <col min="2049" max="2050" width="4.42578125" style="5" customWidth="1"/>
    <col min="2051" max="2051" width="13.42578125" style="5" customWidth="1"/>
    <col min="2052" max="2052" width="5.5703125" style="5" customWidth="1"/>
    <col min="2053" max="2053" width="4.42578125" style="5" customWidth="1"/>
    <col min="2054" max="2054" width="6.7109375" style="5" customWidth="1"/>
    <col min="2055" max="2058" width="4.42578125" style="5" customWidth="1"/>
    <col min="2059" max="2074" width="8.85546875" style="5" customWidth="1"/>
    <col min="2075" max="2304" width="8.85546875" style="5"/>
    <col min="2305" max="2306" width="4.42578125" style="5" customWidth="1"/>
    <col min="2307" max="2307" width="13.42578125" style="5" customWidth="1"/>
    <col min="2308" max="2308" width="5.5703125" style="5" customWidth="1"/>
    <col min="2309" max="2309" width="4.42578125" style="5" customWidth="1"/>
    <col min="2310" max="2310" width="6.7109375" style="5" customWidth="1"/>
    <col min="2311" max="2314" width="4.42578125" style="5" customWidth="1"/>
    <col min="2315" max="2330" width="8.85546875" style="5" customWidth="1"/>
    <col min="2331" max="2560" width="8.85546875" style="5"/>
    <col min="2561" max="2562" width="4.42578125" style="5" customWidth="1"/>
    <col min="2563" max="2563" width="13.42578125" style="5" customWidth="1"/>
    <col min="2564" max="2564" width="5.5703125" style="5" customWidth="1"/>
    <col min="2565" max="2565" width="4.42578125" style="5" customWidth="1"/>
    <col min="2566" max="2566" width="6.7109375" style="5" customWidth="1"/>
    <col min="2567" max="2570" width="4.42578125" style="5" customWidth="1"/>
    <col min="2571" max="2586" width="8.85546875" style="5" customWidth="1"/>
    <col min="2587" max="2816" width="8.85546875" style="5"/>
    <col min="2817" max="2818" width="4.42578125" style="5" customWidth="1"/>
    <col min="2819" max="2819" width="13.42578125" style="5" customWidth="1"/>
    <col min="2820" max="2820" width="5.5703125" style="5" customWidth="1"/>
    <col min="2821" max="2821" width="4.42578125" style="5" customWidth="1"/>
    <col min="2822" max="2822" width="6.7109375" style="5" customWidth="1"/>
    <col min="2823" max="2826" width="4.42578125" style="5" customWidth="1"/>
    <col min="2827" max="2842" width="8.85546875" style="5" customWidth="1"/>
    <col min="2843" max="3072" width="8.85546875" style="5"/>
    <col min="3073" max="3074" width="4.42578125" style="5" customWidth="1"/>
    <col min="3075" max="3075" width="13.42578125" style="5" customWidth="1"/>
    <col min="3076" max="3076" width="5.5703125" style="5" customWidth="1"/>
    <col min="3077" max="3077" width="4.42578125" style="5" customWidth="1"/>
    <col min="3078" max="3078" width="6.7109375" style="5" customWidth="1"/>
    <col min="3079" max="3082" width="4.42578125" style="5" customWidth="1"/>
    <col min="3083" max="3098" width="8.85546875" style="5" customWidth="1"/>
    <col min="3099" max="3328" width="8.85546875" style="5"/>
    <col min="3329" max="3330" width="4.42578125" style="5" customWidth="1"/>
    <col min="3331" max="3331" width="13.42578125" style="5" customWidth="1"/>
    <col min="3332" max="3332" width="5.5703125" style="5" customWidth="1"/>
    <col min="3333" max="3333" width="4.42578125" style="5" customWidth="1"/>
    <col min="3334" max="3334" width="6.7109375" style="5" customWidth="1"/>
    <col min="3335" max="3338" width="4.42578125" style="5" customWidth="1"/>
    <col min="3339" max="3354" width="8.85546875" style="5" customWidth="1"/>
    <col min="3355" max="3584" width="8.85546875" style="5"/>
    <col min="3585" max="3586" width="4.42578125" style="5" customWidth="1"/>
    <col min="3587" max="3587" width="13.42578125" style="5" customWidth="1"/>
    <col min="3588" max="3588" width="5.5703125" style="5" customWidth="1"/>
    <col min="3589" max="3589" width="4.42578125" style="5" customWidth="1"/>
    <col min="3590" max="3590" width="6.7109375" style="5" customWidth="1"/>
    <col min="3591" max="3594" width="4.42578125" style="5" customWidth="1"/>
    <col min="3595" max="3610" width="8.85546875" style="5" customWidth="1"/>
    <col min="3611" max="3840" width="8.85546875" style="5"/>
    <col min="3841" max="3842" width="4.42578125" style="5" customWidth="1"/>
    <col min="3843" max="3843" width="13.42578125" style="5" customWidth="1"/>
    <col min="3844" max="3844" width="5.5703125" style="5" customWidth="1"/>
    <col min="3845" max="3845" width="4.42578125" style="5" customWidth="1"/>
    <col min="3846" max="3846" width="6.7109375" style="5" customWidth="1"/>
    <col min="3847" max="3850" width="4.42578125" style="5" customWidth="1"/>
    <col min="3851" max="3866" width="8.85546875" style="5" customWidth="1"/>
    <col min="3867" max="4096" width="8.85546875" style="5"/>
    <col min="4097" max="4098" width="4.42578125" style="5" customWidth="1"/>
    <col min="4099" max="4099" width="13.42578125" style="5" customWidth="1"/>
    <col min="4100" max="4100" width="5.5703125" style="5" customWidth="1"/>
    <col min="4101" max="4101" width="4.42578125" style="5" customWidth="1"/>
    <col min="4102" max="4102" width="6.7109375" style="5" customWidth="1"/>
    <col min="4103" max="4106" width="4.42578125" style="5" customWidth="1"/>
    <col min="4107" max="4122" width="8.85546875" style="5" customWidth="1"/>
    <col min="4123" max="4352" width="8.85546875" style="5"/>
    <col min="4353" max="4354" width="4.42578125" style="5" customWidth="1"/>
    <col min="4355" max="4355" width="13.42578125" style="5" customWidth="1"/>
    <col min="4356" max="4356" width="5.5703125" style="5" customWidth="1"/>
    <col min="4357" max="4357" width="4.42578125" style="5" customWidth="1"/>
    <col min="4358" max="4358" width="6.7109375" style="5" customWidth="1"/>
    <col min="4359" max="4362" width="4.42578125" style="5" customWidth="1"/>
    <col min="4363" max="4378" width="8.85546875" style="5" customWidth="1"/>
    <col min="4379" max="4608" width="8.85546875" style="5"/>
    <col min="4609" max="4610" width="4.42578125" style="5" customWidth="1"/>
    <col min="4611" max="4611" width="13.42578125" style="5" customWidth="1"/>
    <col min="4612" max="4612" width="5.5703125" style="5" customWidth="1"/>
    <col min="4613" max="4613" width="4.42578125" style="5" customWidth="1"/>
    <col min="4614" max="4614" width="6.7109375" style="5" customWidth="1"/>
    <col min="4615" max="4618" width="4.42578125" style="5" customWidth="1"/>
    <col min="4619" max="4634" width="8.85546875" style="5" customWidth="1"/>
    <col min="4635" max="4864" width="8.85546875" style="5"/>
    <col min="4865" max="4866" width="4.42578125" style="5" customWidth="1"/>
    <col min="4867" max="4867" width="13.42578125" style="5" customWidth="1"/>
    <col min="4868" max="4868" width="5.5703125" style="5" customWidth="1"/>
    <col min="4869" max="4869" width="4.42578125" style="5" customWidth="1"/>
    <col min="4870" max="4870" width="6.7109375" style="5" customWidth="1"/>
    <col min="4871" max="4874" width="4.42578125" style="5" customWidth="1"/>
    <col min="4875" max="4890" width="8.85546875" style="5" customWidth="1"/>
    <col min="4891" max="5120" width="8.85546875" style="5"/>
    <col min="5121" max="5122" width="4.42578125" style="5" customWidth="1"/>
    <col min="5123" max="5123" width="13.42578125" style="5" customWidth="1"/>
    <col min="5124" max="5124" width="5.5703125" style="5" customWidth="1"/>
    <col min="5125" max="5125" width="4.42578125" style="5" customWidth="1"/>
    <col min="5126" max="5126" width="6.7109375" style="5" customWidth="1"/>
    <col min="5127" max="5130" width="4.42578125" style="5" customWidth="1"/>
    <col min="5131" max="5146" width="8.85546875" style="5" customWidth="1"/>
    <col min="5147" max="5376" width="8.85546875" style="5"/>
    <col min="5377" max="5378" width="4.42578125" style="5" customWidth="1"/>
    <col min="5379" max="5379" width="13.42578125" style="5" customWidth="1"/>
    <col min="5380" max="5380" width="5.5703125" style="5" customWidth="1"/>
    <col min="5381" max="5381" width="4.42578125" style="5" customWidth="1"/>
    <col min="5382" max="5382" width="6.7109375" style="5" customWidth="1"/>
    <col min="5383" max="5386" width="4.42578125" style="5" customWidth="1"/>
    <col min="5387" max="5402" width="8.85546875" style="5" customWidth="1"/>
    <col min="5403" max="5632" width="8.85546875" style="5"/>
    <col min="5633" max="5634" width="4.42578125" style="5" customWidth="1"/>
    <col min="5635" max="5635" width="13.42578125" style="5" customWidth="1"/>
    <col min="5636" max="5636" width="5.5703125" style="5" customWidth="1"/>
    <col min="5637" max="5637" width="4.42578125" style="5" customWidth="1"/>
    <col min="5638" max="5638" width="6.7109375" style="5" customWidth="1"/>
    <col min="5639" max="5642" width="4.42578125" style="5" customWidth="1"/>
    <col min="5643" max="5658" width="8.85546875" style="5" customWidth="1"/>
    <col min="5659" max="5888" width="8.85546875" style="5"/>
    <col min="5889" max="5890" width="4.42578125" style="5" customWidth="1"/>
    <col min="5891" max="5891" width="13.42578125" style="5" customWidth="1"/>
    <col min="5892" max="5892" width="5.5703125" style="5" customWidth="1"/>
    <col min="5893" max="5893" width="4.42578125" style="5" customWidth="1"/>
    <col min="5894" max="5894" width="6.7109375" style="5" customWidth="1"/>
    <col min="5895" max="5898" width="4.42578125" style="5" customWidth="1"/>
    <col min="5899" max="5914" width="8.85546875" style="5" customWidth="1"/>
    <col min="5915" max="6144" width="8.85546875" style="5"/>
    <col min="6145" max="6146" width="4.42578125" style="5" customWidth="1"/>
    <col min="6147" max="6147" width="13.42578125" style="5" customWidth="1"/>
    <col min="6148" max="6148" width="5.5703125" style="5" customWidth="1"/>
    <col min="6149" max="6149" width="4.42578125" style="5" customWidth="1"/>
    <col min="6150" max="6150" width="6.7109375" style="5" customWidth="1"/>
    <col min="6151" max="6154" width="4.42578125" style="5" customWidth="1"/>
    <col min="6155" max="6170" width="8.85546875" style="5" customWidth="1"/>
    <col min="6171" max="6400" width="8.85546875" style="5"/>
    <col min="6401" max="6402" width="4.42578125" style="5" customWidth="1"/>
    <col min="6403" max="6403" width="13.42578125" style="5" customWidth="1"/>
    <col min="6404" max="6404" width="5.5703125" style="5" customWidth="1"/>
    <col min="6405" max="6405" width="4.42578125" style="5" customWidth="1"/>
    <col min="6406" max="6406" width="6.7109375" style="5" customWidth="1"/>
    <col min="6407" max="6410" width="4.42578125" style="5" customWidth="1"/>
    <col min="6411" max="6426" width="8.85546875" style="5" customWidth="1"/>
    <col min="6427" max="6656" width="8.85546875" style="5"/>
    <col min="6657" max="6658" width="4.42578125" style="5" customWidth="1"/>
    <col min="6659" max="6659" width="13.42578125" style="5" customWidth="1"/>
    <col min="6660" max="6660" width="5.5703125" style="5" customWidth="1"/>
    <col min="6661" max="6661" width="4.42578125" style="5" customWidth="1"/>
    <col min="6662" max="6662" width="6.7109375" style="5" customWidth="1"/>
    <col min="6663" max="6666" width="4.42578125" style="5" customWidth="1"/>
    <col min="6667" max="6682" width="8.85546875" style="5" customWidth="1"/>
    <col min="6683" max="6912" width="8.85546875" style="5"/>
    <col min="6913" max="6914" width="4.42578125" style="5" customWidth="1"/>
    <col min="6915" max="6915" width="13.42578125" style="5" customWidth="1"/>
    <col min="6916" max="6916" width="5.5703125" style="5" customWidth="1"/>
    <col min="6917" max="6917" width="4.42578125" style="5" customWidth="1"/>
    <col min="6918" max="6918" width="6.7109375" style="5" customWidth="1"/>
    <col min="6919" max="6922" width="4.42578125" style="5" customWidth="1"/>
    <col min="6923" max="6938" width="8.85546875" style="5" customWidth="1"/>
    <col min="6939" max="7168" width="8.85546875" style="5"/>
    <col min="7169" max="7170" width="4.42578125" style="5" customWidth="1"/>
    <col min="7171" max="7171" width="13.42578125" style="5" customWidth="1"/>
    <col min="7172" max="7172" width="5.5703125" style="5" customWidth="1"/>
    <col min="7173" max="7173" width="4.42578125" style="5" customWidth="1"/>
    <col min="7174" max="7174" width="6.7109375" style="5" customWidth="1"/>
    <col min="7175" max="7178" width="4.42578125" style="5" customWidth="1"/>
    <col min="7179" max="7194" width="8.85546875" style="5" customWidth="1"/>
    <col min="7195" max="7424" width="8.85546875" style="5"/>
    <col min="7425" max="7426" width="4.42578125" style="5" customWidth="1"/>
    <col min="7427" max="7427" width="13.42578125" style="5" customWidth="1"/>
    <col min="7428" max="7428" width="5.5703125" style="5" customWidth="1"/>
    <col min="7429" max="7429" width="4.42578125" style="5" customWidth="1"/>
    <col min="7430" max="7430" width="6.7109375" style="5" customWidth="1"/>
    <col min="7431" max="7434" width="4.42578125" style="5" customWidth="1"/>
    <col min="7435" max="7450" width="8.85546875" style="5" customWidth="1"/>
    <col min="7451" max="7680" width="8.85546875" style="5"/>
    <col min="7681" max="7682" width="4.42578125" style="5" customWidth="1"/>
    <col min="7683" max="7683" width="13.42578125" style="5" customWidth="1"/>
    <col min="7684" max="7684" width="5.5703125" style="5" customWidth="1"/>
    <col min="7685" max="7685" width="4.42578125" style="5" customWidth="1"/>
    <col min="7686" max="7686" width="6.7109375" style="5" customWidth="1"/>
    <col min="7687" max="7690" width="4.42578125" style="5" customWidth="1"/>
    <col min="7691" max="7706" width="8.85546875" style="5" customWidth="1"/>
    <col min="7707" max="7936" width="8.85546875" style="5"/>
    <col min="7937" max="7938" width="4.42578125" style="5" customWidth="1"/>
    <col min="7939" max="7939" width="13.42578125" style="5" customWidth="1"/>
    <col min="7940" max="7940" width="5.5703125" style="5" customWidth="1"/>
    <col min="7941" max="7941" width="4.42578125" style="5" customWidth="1"/>
    <col min="7942" max="7942" width="6.7109375" style="5" customWidth="1"/>
    <col min="7943" max="7946" width="4.42578125" style="5" customWidth="1"/>
    <col min="7947" max="7962" width="8.85546875" style="5" customWidth="1"/>
    <col min="7963" max="8192" width="8.85546875" style="5"/>
    <col min="8193" max="8194" width="4.42578125" style="5" customWidth="1"/>
    <col min="8195" max="8195" width="13.42578125" style="5" customWidth="1"/>
    <col min="8196" max="8196" width="5.5703125" style="5" customWidth="1"/>
    <col min="8197" max="8197" width="4.42578125" style="5" customWidth="1"/>
    <col min="8198" max="8198" width="6.7109375" style="5" customWidth="1"/>
    <col min="8199" max="8202" width="4.42578125" style="5" customWidth="1"/>
    <col min="8203" max="8218" width="8.85546875" style="5" customWidth="1"/>
    <col min="8219" max="8448" width="8.85546875" style="5"/>
    <col min="8449" max="8450" width="4.42578125" style="5" customWidth="1"/>
    <col min="8451" max="8451" width="13.42578125" style="5" customWidth="1"/>
    <col min="8452" max="8452" width="5.5703125" style="5" customWidth="1"/>
    <col min="8453" max="8453" width="4.42578125" style="5" customWidth="1"/>
    <col min="8454" max="8454" width="6.7109375" style="5" customWidth="1"/>
    <col min="8455" max="8458" width="4.42578125" style="5" customWidth="1"/>
    <col min="8459" max="8474" width="8.85546875" style="5" customWidth="1"/>
    <col min="8475" max="8704" width="8.85546875" style="5"/>
    <col min="8705" max="8706" width="4.42578125" style="5" customWidth="1"/>
    <col min="8707" max="8707" width="13.42578125" style="5" customWidth="1"/>
    <col min="8708" max="8708" width="5.5703125" style="5" customWidth="1"/>
    <col min="8709" max="8709" width="4.42578125" style="5" customWidth="1"/>
    <col min="8710" max="8710" width="6.7109375" style="5" customWidth="1"/>
    <col min="8711" max="8714" width="4.42578125" style="5" customWidth="1"/>
    <col min="8715" max="8730" width="8.85546875" style="5" customWidth="1"/>
    <col min="8731" max="8960" width="8.85546875" style="5"/>
    <col min="8961" max="8962" width="4.42578125" style="5" customWidth="1"/>
    <col min="8963" max="8963" width="13.42578125" style="5" customWidth="1"/>
    <col min="8964" max="8964" width="5.5703125" style="5" customWidth="1"/>
    <col min="8965" max="8965" width="4.42578125" style="5" customWidth="1"/>
    <col min="8966" max="8966" width="6.7109375" style="5" customWidth="1"/>
    <col min="8967" max="8970" width="4.42578125" style="5" customWidth="1"/>
    <col min="8971" max="8986" width="8.85546875" style="5" customWidth="1"/>
    <col min="8987" max="9216" width="8.85546875" style="5"/>
    <col min="9217" max="9218" width="4.42578125" style="5" customWidth="1"/>
    <col min="9219" max="9219" width="13.42578125" style="5" customWidth="1"/>
    <col min="9220" max="9220" width="5.5703125" style="5" customWidth="1"/>
    <col min="9221" max="9221" width="4.42578125" style="5" customWidth="1"/>
    <col min="9222" max="9222" width="6.7109375" style="5" customWidth="1"/>
    <col min="9223" max="9226" width="4.42578125" style="5" customWidth="1"/>
    <col min="9227" max="9242" width="8.85546875" style="5" customWidth="1"/>
    <col min="9243" max="9472" width="8.85546875" style="5"/>
    <col min="9473" max="9474" width="4.42578125" style="5" customWidth="1"/>
    <col min="9475" max="9475" width="13.42578125" style="5" customWidth="1"/>
    <col min="9476" max="9476" width="5.5703125" style="5" customWidth="1"/>
    <col min="9477" max="9477" width="4.42578125" style="5" customWidth="1"/>
    <col min="9478" max="9478" width="6.7109375" style="5" customWidth="1"/>
    <col min="9479" max="9482" width="4.42578125" style="5" customWidth="1"/>
    <col min="9483" max="9498" width="8.85546875" style="5" customWidth="1"/>
    <col min="9499" max="9728" width="8.85546875" style="5"/>
    <col min="9729" max="9730" width="4.42578125" style="5" customWidth="1"/>
    <col min="9731" max="9731" width="13.42578125" style="5" customWidth="1"/>
    <col min="9732" max="9732" width="5.5703125" style="5" customWidth="1"/>
    <col min="9733" max="9733" width="4.42578125" style="5" customWidth="1"/>
    <col min="9734" max="9734" width="6.7109375" style="5" customWidth="1"/>
    <col min="9735" max="9738" width="4.42578125" style="5" customWidth="1"/>
    <col min="9739" max="9754" width="8.85546875" style="5" customWidth="1"/>
    <col min="9755" max="9984" width="8.85546875" style="5"/>
    <col min="9985" max="9986" width="4.42578125" style="5" customWidth="1"/>
    <col min="9987" max="9987" width="13.42578125" style="5" customWidth="1"/>
    <col min="9988" max="9988" width="5.5703125" style="5" customWidth="1"/>
    <col min="9989" max="9989" width="4.42578125" style="5" customWidth="1"/>
    <col min="9990" max="9990" width="6.7109375" style="5" customWidth="1"/>
    <col min="9991" max="9994" width="4.42578125" style="5" customWidth="1"/>
    <col min="9995" max="10010" width="8.85546875" style="5" customWidth="1"/>
    <col min="10011" max="10240" width="8.85546875" style="5"/>
    <col min="10241" max="10242" width="4.42578125" style="5" customWidth="1"/>
    <col min="10243" max="10243" width="13.42578125" style="5" customWidth="1"/>
    <col min="10244" max="10244" width="5.5703125" style="5" customWidth="1"/>
    <col min="10245" max="10245" width="4.42578125" style="5" customWidth="1"/>
    <col min="10246" max="10246" width="6.7109375" style="5" customWidth="1"/>
    <col min="10247" max="10250" width="4.42578125" style="5" customWidth="1"/>
    <col min="10251" max="10266" width="8.85546875" style="5" customWidth="1"/>
    <col min="10267" max="10496" width="8.85546875" style="5"/>
    <col min="10497" max="10498" width="4.42578125" style="5" customWidth="1"/>
    <col min="10499" max="10499" width="13.42578125" style="5" customWidth="1"/>
    <col min="10500" max="10500" width="5.5703125" style="5" customWidth="1"/>
    <col min="10501" max="10501" width="4.42578125" style="5" customWidth="1"/>
    <col min="10502" max="10502" width="6.7109375" style="5" customWidth="1"/>
    <col min="10503" max="10506" width="4.42578125" style="5" customWidth="1"/>
    <col min="10507" max="10522" width="8.85546875" style="5" customWidth="1"/>
    <col min="10523" max="10752" width="8.85546875" style="5"/>
    <col min="10753" max="10754" width="4.42578125" style="5" customWidth="1"/>
    <col min="10755" max="10755" width="13.42578125" style="5" customWidth="1"/>
    <col min="10756" max="10756" width="5.5703125" style="5" customWidth="1"/>
    <col min="10757" max="10757" width="4.42578125" style="5" customWidth="1"/>
    <col min="10758" max="10758" width="6.7109375" style="5" customWidth="1"/>
    <col min="10759" max="10762" width="4.42578125" style="5" customWidth="1"/>
    <col min="10763" max="10778" width="8.85546875" style="5" customWidth="1"/>
    <col min="10779" max="11008" width="8.85546875" style="5"/>
    <col min="11009" max="11010" width="4.42578125" style="5" customWidth="1"/>
    <col min="11011" max="11011" width="13.42578125" style="5" customWidth="1"/>
    <col min="11012" max="11012" width="5.5703125" style="5" customWidth="1"/>
    <col min="11013" max="11013" width="4.42578125" style="5" customWidth="1"/>
    <col min="11014" max="11014" width="6.7109375" style="5" customWidth="1"/>
    <col min="11015" max="11018" width="4.42578125" style="5" customWidth="1"/>
    <col min="11019" max="11034" width="8.85546875" style="5" customWidth="1"/>
    <col min="11035" max="11264" width="8.85546875" style="5"/>
    <col min="11265" max="11266" width="4.42578125" style="5" customWidth="1"/>
    <col min="11267" max="11267" width="13.42578125" style="5" customWidth="1"/>
    <col min="11268" max="11268" width="5.5703125" style="5" customWidth="1"/>
    <col min="11269" max="11269" width="4.42578125" style="5" customWidth="1"/>
    <col min="11270" max="11270" width="6.7109375" style="5" customWidth="1"/>
    <col min="11271" max="11274" width="4.42578125" style="5" customWidth="1"/>
    <col min="11275" max="11290" width="8.85546875" style="5" customWidth="1"/>
    <col min="11291" max="11520" width="8.85546875" style="5"/>
    <col min="11521" max="11522" width="4.42578125" style="5" customWidth="1"/>
    <col min="11523" max="11523" width="13.42578125" style="5" customWidth="1"/>
    <col min="11524" max="11524" width="5.5703125" style="5" customWidth="1"/>
    <col min="11525" max="11525" width="4.42578125" style="5" customWidth="1"/>
    <col min="11526" max="11526" width="6.7109375" style="5" customWidth="1"/>
    <col min="11527" max="11530" width="4.42578125" style="5" customWidth="1"/>
    <col min="11531" max="11546" width="8.85546875" style="5" customWidth="1"/>
    <col min="11547" max="11776" width="8.85546875" style="5"/>
    <col min="11777" max="11778" width="4.42578125" style="5" customWidth="1"/>
    <col min="11779" max="11779" width="13.42578125" style="5" customWidth="1"/>
    <col min="11780" max="11780" width="5.5703125" style="5" customWidth="1"/>
    <col min="11781" max="11781" width="4.42578125" style="5" customWidth="1"/>
    <col min="11782" max="11782" width="6.7109375" style="5" customWidth="1"/>
    <col min="11783" max="11786" width="4.42578125" style="5" customWidth="1"/>
    <col min="11787" max="11802" width="8.85546875" style="5" customWidth="1"/>
    <col min="11803" max="12032" width="8.85546875" style="5"/>
    <col min="12033" max="12034" width="4.42578125" style="5" customWidth="1"/>
    <col min="12035" max="12035" width="13.42578125" style="5" customWidth="1"/>
    <col min="12036" max="12036" width="5.5703125" style="5" customWidth="1"/>
    <col min="12037" max="12037" width="4.42578125" style="5" customWidth="1"/>
    <col min="12038" max="12038" width="6.7109375" style="5" customWidth="1"/>
    <col min="12039" max="12042" width="4.42578125" style="5" customWidth="1"/>
    <col min="12043" max="12058" width="8.85546875" style="5" customWidth="1"/>
    <col min="12059" max="12288" width="8.85546875" style="5"/>
    <col min="12289" max="12290" width="4.42578125" style="5" customWidth="1"/>
    <col min="12291" max="12291" width="13.42578125" style="5" customWidth="1"/>
    <col min="12292" max="12292" width="5.5703125" style="5" customWidth="1"/>
    <col min="12293" max="12293" width="4.42578125" style="5" customWidth="1"/>
    <col min="12294" max="12294" width="6.7109375" style="5" customWidth="1"/>
    <col min="12295" max="12298" width="4.42578125" style="5" customWidth="1"/>
    <col min="12299" max="12314" width="8.85546875" style="5" customWidth="1"/>
    <col min="12315" max="12544" width="8.85546875" style="5"/>
    <col min="12545" max="12546" width="4.42578125" style="5" customWidth="1"/>
    <col min="12547" max="12547" width="13.42578125" style="5" customWidth="1"/>
    <col min="12548" max="12548" width="5.5703125" style="5" customWidth="1"/>
    <col min="12549" max="12549" width="4.42578125" style="5" customWidth="1"/>
    <col min="12550" max="12550" width="6.7109375" style="5" customWidth="1"/>
    <col min="12551" max="12554" width="4.42578125" style="5" customWidth="1"/>
    <col min="12555" max="12570" width="8.85546875" style="5" customWidth="1"/>
    <col min="12571" max="12800" width="8.85546875" style="5"/>
    <col min="12801" max="12802" width="4.42578125" style="5" customWidth="1"/>
    <col min="12803" max="12803" width="13.42578125" style="5" customWidth="1"/>
    <col min="12804" max="12804" width="5.5703125" style="5" customWidth="1"/>
    <col min="12805" max="12805" width="4.42578125" style="5" customWidth="1"/>
    <col min="12806" max="12806" width="6.7109375" style="5" customWidth="1"/>
    <col min="12807" max="12810" width="4.42578125" style="5" customWidth="1"/>
    <col min="12811" max="12826" width="8.85546875" style="5" customWidth="1"/>
    <col min="12827" max="13056" width="8.85546875" style="5"/>
    <col min="13057" max="13058" width="4.42578125" style="5" customWidth="1"/>
    <col min="13059" max="13059" width="13.42578125" style="5" customWidth="1"/>
    <col min="13060" max="13060" width="5.5703125" style="5" customWidth="1"/>
    <col min="13061" max="13061" width="4.42578125" style="5" customWidth="1"/>
    <col min="13062" max="13062" width="6.7109375" style="5" customWidth="1"/>
    <col min="13063" max="13066" width="4.42578125" style="5" customWidth="1"/>
    <col min="13067" max="13082" width="8.85546875" style="5" customWidth="1"/>
    <col min="13083" max="13312" width="8.85546875" style="5"/>
    <col min="13313" max="13314" width="4.42578125" style="5" customWidth="1"/>
    <col min="13315" max="13315" width="13.42578125" style="5" customWidth="1"/>
    <col min="13316" max="13316" width="5.5703125" style="5" customWidth="1"/>
    <col min="13317" max="13317" width="4.42578125" style="5" customWidth="1"/>
    <col min="13318" max="13318" width="6.7109375" style="5" customWidth="1"/>
    <col min="13319" max="13322" width="4.42578125" style="5" customWidth="1"/>
    <col min="13323" max="13338" width="8.85546875" style="5" customWidth="1"/>
    <col min="13339" max="13568" width="8.85546875" style="5"/>
    <col min="13569" max="13570" width="4.42578125" style="5" customWidth="1"/>
    <col min="13571" max="13571" width="13.42578125" style="5" customWidth="1"/>
    <col min="13572" max="13572" width="5.5703125" style="5" customWidth="1"/>
    <col min="13573" max="13573" width="4.42578125" style="5" customWidth="1"/>
    <col min="13574" max="13574" width="6.7109375" style="5" customWidth="1"/>
    <col min="13575" max="13578" width="4.42578125" style="5" customWidth="1"/>
    <col min="13579" max="13594" width="8.85546875" style="5" customWidth="1"/>
    <col min="13595" max="13824" width="8.85546875" style="5"/>
    <col min="13825" max="13826" width="4.42578125" style="5" customWidth="1"/>
    <col min="13827" max="13827" width="13.42578125" style="5" customWidth="1"/>
    <col min="13828" max="13828" width="5.5703125" style="5" customWidth="1"/>
    <col min="13829" max="13829" width="4.42578125" style="5" customWidth="1"/>
    <col min="13830" max="13830" width="6.7109375" style="5" customWidth="1"/>
    <col min="13831" max="13834" width="4.42578125" style="5" customWidth="1"/>
    <col min="13835" max="13850" width="8.85546875" style="5" customWidth="1"/>
    <col min="13851" max="14080" width="8.85546875" style="5"/>
    <col min="14081" max="14082" width="4.42578125" style="5" customWidth="1"/>
    <col min="14083" max="14083" width="13.42578125" style="5" customWidth="1"/>
    <col min="14084" max="14084" width="5.5703125" style="5" customWidth="1"/>
    <col min="14085" max="14085" width="4.42578125" style="5" customWidth="1"/>
    <col min="14086" max="14086" width="6.7109375" style="5" customWidth="1"/>
    <col min="14087" max="14090" width="4.42578125" style="5" customWidth="1"/>
    <col min="14091" max="14106" width="8.85546875" style="5" customWidth="1"/>
    <col min="14107" max="14336" width="8.85546875" style="5"/>
    <col min="14337" max="14338" width="4.42578125" style="5" customWidth="1"/>
    <col min="14339" max="14339" width="13.42578125" style="5" customWidth="1"/>
    <col min="14340" max="14340" width="5.5703125" style="5" customWidth="1"/>
    <col min="14341" max="14341" width="4.42578125" style="5" customWidth="1"/>
    <col min="14342" max="14342" width="6.7109375" style="5" customWidth="1"/>
    <col min="14343" max="14346" width="4.42578125" style="5" customWidth="1"/>
    <col min="14347" max="14362" width="8.85546875" style="5" customWidth="1"/>
    <col min="14363" max="14592" width="8.85546875" style="5"/>
    <col min="14593" max="14594" width="4.42578125" style="5" customWidth="1"/>
    <col min="14595" max="14595" width="13.42578125" style="5" customWidth="1"/>
    <col min="14596" max="14596" width="5.5703125" style="5" customWidth="1"/>
    <col min="14597" max="14597" width="4.42578125" style="5" customWidth="1"/>
    <col min="14598" max="14598" width="6.7109375" style="5" customWidth="1"/>
    <col min="14599" max="14602" width="4.42578125" style="5" customWidth="1"/>
    <col min="14603" max="14618" width="8.85546875" style="5" customWidth="1"/>
    <col min="14619" max="14848" width="8.85546875" style="5"/>
    <col min="14849" max="14850" width="4.42578125" style="5" customWidth="1"/>
    <col min="14851" max="14851" width="13.42578125" style="5" customWidth="1"/>
    <col min="14852" max="14852" width="5.5703125" style="5" customWidth="1"/>
    <col min="14853" max="14853" width="4.42578125" style="5" customWidth="1"/>
    <col min="14854" max="14854" width="6.7109375" style="5" customWidth="1"/>
    <col min="14855" max="14858" width="4.42578125" style="5" customWidth="1"/>
    <col min="14859" max="14874" width="8.85546875" style="5" customWidth="1"/>
    <col min="14875" max="15104" width="8.85546875" style="5"/>
    <col min="15105" max="15106" width="4.42578125" style="5" customWidth="1"/>
    <col min="15107" max="15107" width="13.42578125" style="5" customWidth="1"/>
    <col min="15108" max="15108" width="5.5703125" style="5" customWidth="1"/>
    <col min="15109" max="15109" width="4.42578125" style="5" customWidth="1"/>
    <col min="15110" max="15110" width="6.7109375" style="5" customWidth="1"/>
    <col min="15111" max="15114" width="4.42578125" style="5" customWidth="1"/>
    <col min="15115" max="15130" width="8.85546875" style="5" customWidth="1"/>
    <col min="15131" max="15360" width="8.85546875" style="5"/>
    <col min="15361" max="15362" width="4.42578125" style="5" customWidth="1"/>
    <col min="15363" max="15363" width="13.42578125" style="5" customWidth="1"/>
    <col min="15364" max="15364" width="5.5703125" style="5" customWidth="1"/>
    <col min="15365" max="15365" width="4.42578125" style="5" customWidth="1"/>
    <col min="15366" max="15366" width="6.7109375" style="5" customWidth="1"/>
    <col min="15367" max="15370" width="4.42578125" style="5" customWidth="1"/>
    <col min="15371" max="15386" width="8.85546875" style="5" customWidth="1"/>
    <col min="15387" max="15616" width="8.85546875" style="5"/>
    <col min="15617" max="15618" width="4.42578125" style="5" customWidth="1"/>
    <col min="15619" max="15619" width="13.42578125" style="5" customWidth="1"/>
    <col min="15620" max="15620" width="5.5703125" style="5" customWidth="1"/>
    <col min="15621" max="15621" width="4.42578125" style="5" customWidth="1"/>
    <col min="15622" max="15622" width="6.7109375" style="5" customWidth="1"/>
    <col min="15623" max="15626" width="4.42578125" style="5" customWidth="1"/>
    <col min="15627" max="15642" width="8.85546875" style="5" customWidth="1"/>
    <col min="15643" max="15872" width="8.85546875" style="5"/>
    <col min="15873" max="15874" width="4.42578125" style="5" customWidth="1"/>
    <col min="15875" max="15875" width="13.42578125" style="5" customWidth="1"/>
    <col min="15876" max="15876" width="5.5703125" style="5" customWidth="1"/>
    <col min="15877" max="15877" width="4.42578125" style="5" customWidth="1"/>
    <col min="15878" max="15878" width="6.7109375" style="5" customWidth="1"/>
    <col min="15879" max="15882" width="4.42578125" style="5" customWidth="1"/>
    <col min="15883" max="15898" width="8.85546875" style="5" customWidth="1"/>
    <col min="15899" max="16128" width="8.85546875" style="5"/>
    <col min="16129" max="16130" width="4.42578125" style="5" customWidth="1"/>
    <col min="16131" max="16131" width="13.42578125" style="5" customWidth="1"/>
    <col min="16132" max="16132" width="5.5703125" style="5" customWidth="1"/>
    <col min="16133" max="16133" width="4.42578125" style="5" customWidth="1"/>
    <col min="16134" max="16134" width="6.7109375" style="5" customWidth="1"/>
    <col min="16135" max="16138" width="4.42578125" style="5" customWidth="1"/>
    <col min="16139" max="16154" width="8.85546875" style="5" customWidth="1"/>
    <col min="16155" max="16384" width="8.85546875" style="5"/>
  </cols>
  <sheetData>
    <row r="1" spans="1:26">
      <c r="A1" s="1"/>
      <c r="B1" s="1"/>
      <c r="C1" s="1"/>
      <c r="D1" s="1"/>
      <c r="E1" s="1"/>
      <c r="F1" s="1"/>
      <c r="G1" s="1"/>
      <c r="H1" s="1"/>
      <c r="I1" s="1"/>
      <c r="J1" s="1"/>
      <c r="K1" s="2"/>
      <c r="L1" s="2"/>
      <c r="M1" s="3" t="s">
        <v>21</v>
      </c>
      <c r="N1" s="4"/>
      <c r="O1" s="4"/>
      <c r="P1" s="4"/>
      <c r="Q1" s="4"/>
      <c r="R1" s="4"/>
      <c r="S1" s="4"/>
      <c r="T1" s="4"/>
      <c r="U1" s="4"/>
      <c r="V1" s="4"/>
      <c r="W1" s="4"/>
      <c r="X1" s="4"/>
      <c r="Y1" s="4"/>
      <c r="Z1" s="4"/>
    </row>
    <row r="2" spans="1:26">
      <c r="A2" s="1"/>
      <c r="B2" s="1"/>
      <c r="C2" s="1"/>
      <c r="D2" s="1"/>
      <c r="E2" s="1"/>
      <c r="F2" s="1"/>
      <c r="G2" s="1"/>
      <c r="H2" s="1"/>
      <c r="I2" s="1"/>
      <c r="J2" s="1"/>
      <c r="K2" s="2"/>
      <c r="L2" s="2"/>
      <c r="M2" s="3" t="s">
        <v>22</v>
      </c>
      <c r="N2" s="4"/>
      <c r="O2" s="4"/>
      <c r="P2" s="4"/>
      <c r="Q2" s="4"/>
      <c r="R2" s="4"/>
      <c r="S2" s="4"/>
      <c r="T2" s="4"/>
      <c r="U2" s="4"/>
      <c r="V2" s="4"/>
      <c r="W2" s="4"/>
      <c r="X2" s="4"/>
      <c r="Y2" s="4"/>
      <c r="Z2" s="4"/>
    </row>
    <row r="3" spans="1:26">
      <c r="A3" s="1"/>
      <c r="B3" s="1"/>
      <c r="C3" s="1"/>
      <c r="D3" s="1"/>
      <c r="E3" s="1"/>
      <c r="F3" s="1"/>
      <c r="G3" s="1"/>
      <c r="H3" s="1"/>
      <c r="I3" s="1"/>
      <c r="J3" s="1"/>
      <c r="K3" s="2"/>
      <c r="L3" s="2"/>
      <c r="M3" s="3" t="s">
        <v>23</v>
      </c>
      <c r="N3" s="4"/>
      <c r="O3" s="4"/>
      <c r="P3" s="4"/>
      <c r="Q3" s="4"/>
      <c r="R3" s="4"/>
      <c r="S3" s="4"/>
      <c r="T3" s="4"/>
      <c r="U3" s="4"/>
      <c r="V3" s="4"/>
      <c r="W3" s="4"/>
      <c r="X3" s="4"/>
      <c r="Y3" s="4"/>
      <c r="Z3" s="4"/>
    </row>
    <row r="4" spans="1:26" ht="15.75">
      <c r="A4" s="6"/>
      <c r="B4" s="1"/>
      <c r="C4" s="1"/>
      <c r="D4" s="1"/>
      <c r="E4" s="1"/>
      <c r="F4" s="1"/>
      <c r="G4" s="1"/>
      <c r="H4" s="1"/>
      <c r="I4" s="1"/>
      <c r="J4" s="1"/>
      <c r="K4" s="1"/>
      <c r="L4" s="1"/>
      <c r="M4" s="1"/>
      <c r="N4" s="4"/>
      <c r="O4" s="4"/>
      <c r="P4" s="4"/>
      <c r="Q4" s="4"/>
      <c r="R4" s="4"/>
      <c r="S4" s="4"/>
      <c r="T4" s="4"/>
      <c r="U4" s="4"/>
      <c r="V4" s="4"/>
      <c r="W4" s="4"/>
      <c r="X4" s="4"/>
      <c r="Y4" s="4"/>
      <c r="Z4" s="4"/>
    </row>
    <row r="5" spans="1:26" ht="14.25">
      <c r="A5" s="7"/>
      <c r="B5" s="1"/>
      <c r="C5" s="1"/>
      <c r="D5" s="1"/>
      <c r="E5" s="1"/>
      <c r="F5" s="1"/>
      <c r="G5" s="1"/>
      <c r="H5" s="1"/>
      <c r="I5" s="1"/>
      <c r="J5" s="1"/>
      <c r="K5" s="1"/>
      <c r="L5" s="1"/>
      <c r="M5" s="1"/>
      <c r="N5" s="4"/>
      <c r="O5" s="8"/>
      <c r="P5" s="4"/>
      <c r="Q5" s="4"/>
      <c r="R5" s="4"/>
      <c r="S5" s="4"/>
      <c r="T5" s="4"/>
      <c r="U5" s="4"/>
      <c r="V5" s="4"/>
      <c r="W5" s="4"/>
      <c r="X5" s="4"/>
      <c r="Y5" s="4"/>
      <c r="Z5" s="4"/>
    </row>
    <row r="6" spans="1:26">
      <c r="A6" s="7"/>
      <c r="B6" s="1"/>
      <c r="C6" s="1"/>
      <c r="D6" s="9"/>
      <c r="E6" s="9"/>
      <c r="F6" s="9"/>
      <c r="G6" s="9"/>
      <c r="H6" s="9"/>
      <c r="I6" s="9"/>
      <c r="J6" s="9"/>
      <c r="K6" s="1"/>
      <c r="L6" s="1"/>
      <c r="M6" s="1"/>
      <c r="N6" s="4"/>
      <c r="O6" s="4"/>
      <c r="P6" s="4"/>
      <c r="Q6" s="4"/>
      <c r="R6" s="4"/>
      <c r="S6" s="4"/>
      <c r="T6" s="4"/>
      <c r="U6" s="4"/>
      <c r="V6" s="4"/>
      <c r="W6" s="4"/>
      <c r="X6" s="4"/>
      <c r="Y6" s="4"/>
      <c r="Z6" s="4"/>
    </row>
    <row r="7" spans="1:26" ht="15.75">
      <c r="A7" s="6" t="s">
        <v>24</v>
      </c>
      <c r="B7" s="1"/>
      <c r="C7" s="10"/>
      <c r="D7" s="11">
        <v>2</v>
      </c>
      <c r="E7" s="11">
        <v>0</v>
      </c>
      <c r="F7" s="11">
        <v>4</v>
      </c>
      <c r="G7" s="11">
        <v>1</v>
      </c>
      <c r="H7" s="11">
        <v>3</v>
      </c>
      <c r="I7" s="11">
        <v>0</v>
      </c>
      <c r="J7" s="11">
        <v>8</v>
      </c>
      <c r="K7" s="12"/>
      <c r="L7" s="1"/>
      <c r="M7" s="1"/>
      <c r="N7" s="4"/>
      <c r="O7" s="4"/>
      <c r="P7" s="4"/>
      <c r="Q7" s="4"/>
      <c r="R7" s="4"/>
      <c r="S7" s="4"/>
      <c r="T7" s="4"/>
      <c r="U7" s="4"/>
      <c r="V7" s="4"/>
      <c r="W7" s="4"/>
      <c r="X7" s="4"/>
      <c r="Y7" s="4"/>
      <c r="Z7" s="4"/>
    </row>
    <row r="8" spans="1:26">
      <c r="A8" s="7"/>
      <c r="B8" s="1"/>
      <c r="C8" s="1"/>
      <c r="D8" s="13"/>
      <c r="E8" s="13"/>
      <c r="F8" s="13"/>
      <c r="G8" s="13"/>
      <c r="H8" s="13"/>
      <c r="I8" s="13"/>
      <c r="J8" s="13"/>
      <c r="K8" s="1"/>
      <c r="L8" s="1"/>
      <c r="M8" s="1"/>
      <c r="N8" s="4"/>
      <c r="O8" s="4"/>
      <c r="P8" s="4"/>
      <c r="Q8" s="4"/>
      <c r="R8" s="4"/>
      <c r="S8" s="4"/>
      <c r="T8" s="4"/>
      <c r="U8" s="4"/>
      <c r="V8" s="4"/>
      <c r="W8" s="4"/>
      <c r="X8" s="4"/>
      <c r="Y8" s="4"/>
      <c r="Z8" s="4"/>
    </row>
    <row r="9" spans="1:26" s="15" customFormat="1" ht="15.75">
      <c r="A9" s="6" t="s">
        <v>598</v>
      </c>
      <c r="B9" s="6"/>
      <c r="C9" s="6"/>
      <c r="D9" s="6"/>
      <c r="E9" s="6"/>
      <c r="F9" s="6"/>
      <c r="G9" s="6"/>
      <c r="H9" s="6"/>
      <c r="I9" s="6"/>
      <c r="J9" s="6"/>
      <c r="K9" s="6"/>
      <c r="L9" s="6"/>
      <c r="M9" s="6"/>
      <c r="N9" s="14"/>
      <c r="O9" s="14"/>
      <c r="P9" s="14"/>
      <c r="Q9" s="14"/>
      <c r="R9" s="14"/>
      <c r="S9" s="14"/>
      <c r="T9" s="14"/>
      <c r="U9" s="14"/>
      <c r="V9" s="14"/>
      <c r="W9" s="14"/>
      <c r="X9" s="14"/>
      <c r="Y9" s="14"/>
      <c r="Z9" s="14"/>
    </row>
    <row r="10" spans="1:26" s="15" customFormat="1" ht="15.75">
      <c r="A10" s="6"/>
      <c r="B10" s="6"/>
      <c r="C10" s="6"/>
      <c r="D10" s="6"/>
      <c r="E10" s="6"/>
      <c r="F10" s="6"/>
      <c r="G10" s="6"/>
      <c r="H10" s="6"/>
      <c r="I10" s="6"/>
      <c r="J10" s="6"/>
      <c r="K10" s="6"/>
      <c r="L10" s="6"/>
      <c r="M10" s="6"/>
      <c r="N10" s="14"/>
      <c r="O10" s="14"/>
      <c r="P10" s="14"/>
      <c r="Q10" s="14"/>
      <c r="R10" s="14"/>
      <c r="S10" s="14"/>
      <c r="T10" s="14"/>
      <c r="U10" s="14"/>
      <c r="V10" s="14"/>
      <c r="W10" s="14"/>
      <c r="X10" s="14"/>
      <c r="Y10" s="14"/>
      <c r="Z10" s="14"/>
    </row>
    <row r="11" spans="1:26" s="15" customFormat="1" ht="15.75">
      <c r="A11" s="6" t="s">
        <v>32</v>
      </c>
      <c r="B11" s="6"/>
      <c r="C11" s="6"/>
      <c r="D11" s="6"/>
      <c r="E11" s="6"/>
      <c r="F11" s="6"/>
      <c r="G11" s="6"/>
      <c r="H11" s="6"/>
      <c r="I11" s="6"/>
      <c r="J11" s="6"/>
      <c r="K11" s="6"/>
      <c r="L11" s="6"/>
      <c r="M11" s="6"/>
      <c r="N11" s="14"/>
      <c r="O11" s="14"/>
      <c r="P11" s="14"/>
      <c r="Q11" s="14"/>
      <c r="R11" s="14"/>
      <c r="S11" s="14"/>
      <c r="T11" s="14"/>
      <c r="U11" s="14"/>
      <c r="V11" s="14"/>
      <c r="W11" s="14"/>
      <c r="X11" s="14"/>
      <c r="Y11" s="14"/>
      <c r="Z11" s="14"/>
    </row>
    <row r="12" spans="1:26" s="15" customFormat="1" ht="15.75">
      <c r="A12" s="6"/>
      <c r="B12" s="6"/>
      <c r="C12" s="6"/>
      <c r="D12" s="6"/>
      <c r="E12" s="6"/>
      <c r="F12" s="6"/>
      <c r="G12" s="6"/>
      <c r="H12" s="6"/>
      <c r="I12" s="6"/>
      <c r="J12" s="6"/>
      <c r="K12" s="6"/>
      <c r="L12" s="6"/>
      <c r="M12" s="6"/>
      <c r="N12" s="14"/>
      <c r="O12" s="14"/>
      <c r="P12" s="14"/>
      <c r="Q12" s="14"/>
      <c r="R12" s="14"/>
      <c r="S12" s="14"/>
      <c r="T12" s="14"/>
      <c r="U12" s="14"/>
      <c r="V12" s="14"/>
      <c r="W12" s="14"/>
      <c r="X12" s="14"/>
      <c r="Y12" s="14"/>
      <c r="Z12" s="14"/>
    </row>
    <row r="13" spans="1:26" s="15" customFormat="1" ht="15.75">
      <c r="A13" s="6" t="s">
        <v>31</v>
      </c>
      <c r="B13" s="6"/>
      <c r="C13" s="6"/>
      <c r="D13" s="6"/>
      <c r="E13" s="6"/>
      <c r="F13" s="6" t="s">
        <v>25</v>
      </c>
      <c r="G13" s="6"/>
      <c r="H13" s="6"/>
      <c r="I13" s="6"/>
      <c r="J13" s="6"/>
      <c r="K13" s="6"/>
      <c r="L13" s="6"/>
      <c r="M13" s="6"/>
      <c r="N13" s="14"/>
      <c r="O13" s="14"/>
      <c r="P13" s="14"/>
      <c r="Q13" s="14"/>
      <c r="R13" s="14"/>
      <c r="S13" s="14"/>
      <c r="T13" s="14"/>
      <c r="U13" s="14"/>
      <c r="V13" s="14"/>
      <c r="W13" s="14"/>
      <c r="X13" s="14"/>
      <c r="Y13" s="14"/>
      <c r="Z13" s="14"/>
    </row>
    <row r="14" spans="1:26">
      <c r="A14" s="7"/>
      <c r="B14" s="1"/>
      <c r="C14" s="1"/>
      <c r="D14" s="1"/>
      <c r="E14" s="1"/>
      <c r="F14" s="1"/>
      <c r="G14" s="1"/>
      <c r="H14" s="1"/>
      <c r="I14" s="1"/>
      <c r="J14" s="1"/>
      <c r="K14" s="1"/>
      <c r="L14" s="1"/>
      <c r="M14" s="1"/>
      <c r="N14" s="4"/>
      <c r="O14" s="4"/>
      <c r="P14" s="4"/>
      <c r="Q14" s="4"/>
      <c r="R14" s="4"/>
      <c r="S14" s="4"/>
      <c r="T14" s="4"/>
      <c r="U14" s="4"/>
      <c r="V14" s="4"/>
      <c r="W14" s="4"/>
      <c r="X14" s="4"/>
      <c r="Y14" s="4"/>
      <c r="Z14" s="4"/>
    </row>
    <row r="15" spans="1:26" ht="15.75">
      <c r="A15" s="6" t="s">
        <v>597</v>
      </c>
      <c r="B15" s="1"/>
      <c r="C15" s="1"/>
      <c r="D15" s="1"/>
      <c r="E15" s="1"/>
      <c r="F15" s="1"/>
      <c r="G15" s="1"/>
      <c r="H15" s="1"/>
      <c r="I15" s="1"/>
      <c r="J15" s="1"/>
      <c r="K15" s="1"/>
      <c r="L15" s="1"/>
      <c r="M15" s="1"/>
      <c r="N15" s="4"/>
      <c r="O15" s="4"/>
      <c r="P15" s="4"/>
      <c r="Q15" s="4"/>
      <c r="R15" s="4"/>
      <c r="S15" s="4"/>
      <c r="T15" s="4"/>
      <c r="U15" s="4"/>
      <c r="V15" s="4"/>
      <c r="W15" s="4"/>
      <c r="X15" s="4"/>
      <c r="Y15" s="4"/>
      <c r="Z15" s="4"/>
    </row>
    <row r="16" spans="1:26">
      <c r="A16" s="4"/>
      <c r="B16" s="4"/>
      <c r="D16" s="4"/>
      <c r="E16" s="4"/>
      <c r="F16" s="4"/>
      <c r="G16" s="4"/>
      <c r="H16" s="4"/>
      <c r="I16" s="4"/>
      <c r="J16" s="4"/>
      <c r="K16" s="4"/>
      <c r="L16" s="4"/>
      <c r="M16" s="4"/>
      <c r="N16" s="4"/>
      <c r="O16" s="4"/>
      <c r="P16" s="4"/>
      <c r="Q16" s="4"/>
      <c r="R16" s="4"/>
      <c r="S16" s="4"/>
      <c r="T16" s="4"/>
      <c r="U16" s="4"/>
      <c r="V16" s="4"/>
      <c r="W16" s="4"/>
      <c r="X16" s="4"/>
      <c r="Y16" s="4"/>
      <c r="Z16" s="4"/>
    </row>
    <row r="17" spans="1:26">
      <c r="A17" s="4"/>
      <c r="B17" s="4"/>
      <c r="D17" s="4"/>
      <c r="E17" s="4"/>
      <c r="F17" s="4"/>
      <c r="G17" s="4"/>
      <c r="H17" s="4"/>
      <c r="I17" s="4"/>
      <c r="J17" s="4"/>
      <c r="K17" s="4"/>
      <c r="L17" s="4"/>
      <c r="M17" s="4"/>
      <c r="N17" s="4"/>
      <c r="O17" s="4"/>
      <c r="P17" s="4"/>
      <c r="Q17" s="4"/>
      <c r="R17" s="4"/>
      <c r="S17" s="4"/>
      <c r="T17" s="4"/>
      <c r="U17" s="4"/>
      <c r="V17" s="4"/>
      <c r="W17" s="4"/>
      <c r="X17" s="4"/>
      <c r="Y17" s="4"/>
      <c r="Z17" s="4"/>
    </row>
    <row r="18" spans="1:26" ht="20.25">
      <c r="A18" s="16"/>
      <c r="B18" s="1"/>
      <c r="C18" s="1"/>
      <c r="D18" s="1"/>
      <c r="E18" s="1"/>
      <c r="F18" s="1"/>
      <c r="G18" s="1"/>
      <c r="H18" s="1"/>
      <c r="I18" s="1"/>
      <c r="J18" s="1"/>
      <c r="K18" s="1"/>
      <c r="L18" s="1"/>
      <c r="M18" s="4"/>
      <c r="N18" s="4"/>
      <c r="O18" s="4"/>
      <c r="P18" s="4"/>
      <c r="Q18" s="4"/>
      <c r="R18" s="4"/>
      <c r="S18" s="4"/>
      <c r="T18" s="4"/>
      <c r="U18" s="4"/>
      <c r="V18" s="4"/>
      <c r="W18" s="4"/>
      <c r="X18" s="4"/>
      <c r="Y18" s="4"/>
      <c r="Z18" s="4"/>
    </row>
    <row r="19" spans="1:26">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20.25">
      <c r="A20" s="306" t="s">
        <v>26</v>
      </c>
      <c r="B20" s="306"/>
      <c r="C20" s="307"/>
      <c r="D20" s="17"/>
      <c r="E20" s="308" t="s">
        <v>596</v>
      </c>
      <c r="F20" s="308"/>
      <c r="G20" s="308"/>
      <c r="H20" s="308"/>
      <c r="I20" s="308"/>
      <c r="J20" s="308"/>
      <c r="K20" s="308"/>
      <c r="L20" s="308"/>
      <c r="M20" s="308"/>
      <c r="N20" s="4"/>
      <c r="O20" s="4"/>
      <c r="P20" s="4"/>
      <c r="Q20" s="4"/>
      <c r="R20" s="4"/>
      <c r="S20" s="4"/>
      <c r="T20" s="4"/>
      <c r="U20" s="4"/>
      <c r="V20" s="4"/>
      <c r="W20" s="4"/>
      <c r="X20" s="4"/>
      <c r="Y20" s="4"/>
      <c r="Z20" s="4"/>
    </row>
    <row r="21" spans="1:26" ht="20.25">
      <c r="A21" s="306"/>
      <c r="B21" s="306"/>
      <c r="C21" s="307"/>
      <c r="D21" s="18"/>
      <c r="E21" s="308" t="s">
        <v>610</v>
      </c>
      <c r="F21" s="308"/>
      <c r="G21" s="308"/>
      <c r="H21" s="308"/>
      <c r="I21" s="308"/>
      <c r="J21" s="308"/>
      <c r="K21" s="308"/>
      <c r="L21" s="308"/>
      <c r="M21" s="308"/>
      <c r="N21" s="4"/>
      <c r="O21" s="4"/>
      <c r="P21" s="4"/>
      <c r="Q21" s="4"/>
      <c r="R21" s="4"/>
      <c r="S21" s="4"/>
      <c r="T21" s="4"/>
      <c r="U21" s="4"/>
      <c r="V21" s="4"/>
      <c r="W21" s="4"/>
      <c r="X21" s="4"/>
      <c r="Y21" s="4"/>
      <c r="Z21" s="4"/>
    </row>
    <row r="22" spans="1:26" ht="22.5">
      <c r="A22" s="306"/>
      <c r="B22" s="306"/>
      <c r="C22" s="307"/>
      <c r="D22" s="19"/>
      <c r="E22" s="308" t="s">
        <v>27</v>
      </c>
      <c r="F22" s="308"/>
      <c r="G22" s="308"/>
      <c r="H22" s="308"/>
      <c r="I22" s="308"/>
      <c r="J22" s="308"/>
      <c r="K22" s="308"/>
      <c r="L22" s="308"/>
      <c r="M22" s="308"/>
      <c r="N22" s="4"/>
      <c r="O22" s="4"/>
      <c r="P22" s="4"/>
      <c r="Q22" s="4"/>
      <c r="R22" s="4"/>
      <c r="S22" s="4"/>
      <c r="T22" s="4"/>
      <c r="U22" s="4"/>
      <c r="V22" s="4"/>
      <c r="W22" s="4"/>
      <c r="X22" s="4"/>
      <c r="Y22" s="4"/>
      <c r="Z22" s="4"/>
    </row>
    <row r="23" spans="1:26">
      <c r="A23" s="306"/>
      <c r="B23" s="306"/>
      <c r="C23" s="307"/>
      <c r="D23" s="1"/>
      <c r="E23" s="1"/>
      <c r="F23" s="1"/>
      <c r="G23" s="1"/>
      <c r="H23" s="1"/>
      <c r="I23" s="1"/>
      <c r="J23" s="1"/>
      <c r="K23" s="1"/>
      <c r="L23" s="1"/>
      <c r="M23" s="4"/>
      <c r="N23" s="4"/>
      <c r="O23" s="4"/>
      <c r="P23" s="4"/>
      <c r="Q23" s="4"/>
      <c r="R23" s="4"/>
      <c r="S23" s="4"/>
      <c r="T23" s="4"/>
      <c r="U23" s="4"/>
      <c r="V23" s="4"/>
      <c r="W23" s="4"/>
      <c r="X23" s="4"/>
      <c r="Y23" s="4"/>
      <c r="Z23" s="4"/>
    </row>
    <row r="24" spans="1:26" ht="15.75">
      <c r="A24" s="20"/>
      <c r="B24" s="1"/>
      <c r="C24" s="1"/>
      <c r="D24" s="1"/>
      <c r="E24" s="1"/>
      <c r="F24" s="1"/>
      <c r="G24" s="1"/>
      <c r="H24" s="1"/>
      <c r="I24" s="1"/>
      <c r="J24" s="1"/>
      <c r="K24" s="1"/>
      <c r="L24" s="1"/>
      <c r="M24" s="4"/>
      <c r="N24" s="4"/>
      <c r="O24" s="4"/>
      <c r="P24" s="4"/>
      <c r="Q24" s="4"/>
      <c r="R24" s="4"/>
      <c r="S24" s="4"/>
      <c r="T24" s="4"/>
      <c r="U24" s="4"/>
      <c r="V24" s="4"/>
      <c r="W24" s="4"/>
      <c r="X24" s="4"/>
      <c r="Y24" s="4"/>
      <c r="Z24" s="4"/>
    </row>
    <row r="25" spans="1:26" ht="15.75">
      <c r="A25" s="20"/>
      <c r="B25" s="1"/>
      <c r="C25" s="1"/>
      <c r="D25" s="1"/>
      <c r="E25" s="1"/>
      <c r="F25" s="1"/>
      <c r="G25" s="1"/>
      <c r="H25" s="1"/>
      <c r="I25" s="1"/>
      <c r="J25" s="1"/>
      <c r="K25" s="1"/>
      <c r="L25" s="1"/>
      <c r="M25" s="4"/>
      <c r="N25" s="4"/>
      <c r="O25" s="4"/>
      <c r="P25" s="4"/>
      <c r="Q25" s="4"/>
      <c r="R25" s="4"/>
      <c r="S25" s="4"/>
      <c r="T25" s="4"/>
      <c r="U25" s="4"/>
      <c r="V25" s="4"/>
      <c r="W25" s="4"/>
      <c r="X25" s="4"/>
      <c r="Y25" s="4"/>
      <c r="Z25" s="4"/>
    </row>
    <row r="26" spans="1:26" ht="15.75">
      <c r="A26" s="20"/>
      <c r="B26" s="1"/>
      <c r="C26" s="1"/>
      <c r="D26" s="1"/>
      <c r="E26" s="1"/>
      <c r="F26" s="1"/>
      <c r="G26" s="1"/>
      <c r="H26" s="1"/>
      <c r="I26" s="1"/>
      <c r="J26" s="1"/>
      <c r="K26" s="1"/>
      <c r="L26" s="1"/>
      <c r="M26" s="4"/>
      <c r="N26" s="4"/>
      <c r="O26" s="4"/>
      <c r="P26" s="4"/>
      <c r="Q26" s="4"/>
      <c r="R26" s="4"/>
      <c r="S26" s="4"/>
      <c r="T26" s="4"/>
      <c r="U26" s="4"/>
      <c r="V26" s="4"/>
      <c r="W26" s="4"/>
      <c r="X26" s="4"/>
      <c r="Y26" s="4"/>
      <c r="Z26" s="4"/>
    </row>
    <row r="27" spans="1:26" ht="15.75">
      <c r="A27" s="20"/>
      <c r="B27" s="1"/>
      <c r="C27" s="1"/>
      <c r="D27" s="1"/>
      <c r="E27" s="1"/>
      <c r="F27" s="1"/>
      <c r="G27" s="1"/>
      <c r="H27" s="1"/>
      <c r="I27" s="1"/>
      <c r="J27" s="1"/>
      <c r="K27" s="1"/>
      <c r="L27" s="1"/>
      <c r="M27" s="4"/>
      <c r="N27" s="4"/>
      <c r="O27" s="4"/>
      <c r="P27" s="4"/>
      <c r="Q27" s="4"/>
      <c r="R27" s="4"/>
      <c r="S27" s="4"/>
      <c r="T27" s="4"/>
      <c r="U27" s="4"/>
      <c r="V27" s="4"/>
      <c r="W27" s="4"/>
      <c r="X27" s="4"/>
      <c r="Y27" s="4"/>
      <c r="Z27" s="4"/>
    </row>
    <row r="28" spans="1:26" ht="15.75">
      <c r="A28" s="20"/>
      <c r="B28" s="1"/>
      <c r="C28" s="1"/>
      <c r="D28" s="1"/>
      <c r="E28" s="1"/>
      <c r="F28" s="1"/>
      <c r="G28" s="1"/>
      <c r="H28" s="1"/>
      <c r="I28" s="1"/>
      <c r="J28" s="1"/>
      <c r="K28" s="1"/>
      <c r="L28" s="1"/>
      <c r="M28" s="1"/>
      <c r="N28" s="4"/>
      <c r="O28" s="4"/>
      <c r="P28" s="4"/>
      <c r="Q28" s="4"/>
      <c r="R28" s="4"/>
      <c r="S28" s="4"/>
      <c r="T28" s="4"/>
      <c r="U28" s="4"/>
      <c r="V28" s="4"/>
      <c r="W28" s="4"/>
      <c r="X28" s="4"/>
      <c r="Y28" s="4"/>
      <c r="Z28" s="4"/>
    </row>
    <row r="29" spans="1:26" ht="15.75">
      <c r="A29" s="20"/>
      <c r="B29" s="1"/>
      <c r="C29" s="1"/>
      <c r="D29" s="1"/>
      <c r="E29" s="1"/>
      <c r="F29" s="1"/>
      <c r="G29" s="1"/>
      <c r="H29" s="1"/>
      <c r="I29" s="1"/>
      <c r="J29" s="1"/>
      <c r="K29" s="1"/>
      <c r="L29" s="1"/>
      <c r="M29" s="1"/>
      <c r="N29" s="4"/>
      <c r="O29" s="4"/>
      <c r="P29" s="4"/>
      <c r="Q29" s="4"/>
      <c r="R29" s="4"/>
      <c r="S29" s="4"/>
      <c r="T29" s="4"/>
      <c r="U29" s="4"/>
      <c r="V29" s="4"/>
      <c r="W29" s="4"/>
      <c r="X29" s="4"/>
      <c r="Y29" s="4"/>
      <c r="Z29" s="4"/>
    </row>
    <row r="30" spans="1:26" ht="15.75">
      <c r="A30" s="20"/>
      <c r="B30" s="1"/>
      <c r="C30" s="1"/>
      <c r="D30" s="1"/>
      <c r="E30" s="1"/>
      <c r="F30" s="1"/>
      <c r="G30" s="1"/>
      <c r="H30" s="1"/>
      <c r="I30" s="1"/>
      <c r="J30" s="1"/>
      <c r="K30" s="1"/>
      <c r="L30" s="1"/>
      <c r="M30" s="1"/>
      <c r="N30" s="4"/>
      <c r="O30" s="4"/>
      <c r="P30" s="4"/>
      <c r="Q30" s="4"/>
      <c r="R30" s="4"/>
      <c r="S30" s="4"/>
      <c r="T30" s="4"/>
      <c r="U30" s="4"/>
      <c r="V30" s="4"/>
      <c r="W30" s="4"/>
      <c r="X30" s="4"/>
      <c r="Y30" s="4"/>
      <c r="Z30" s="4"/>
    </row>
    <row r="31" spans="1:26" ht="15.75">
      <c r="A31" s="20"/>
      <c r="B31" s="1"/>
      <c r="C31" s="1"/>
      <c r="D31" s="1"/>
      <c r="E31" s="1"/>
      <c r="F31" s="1"/>
      <c r="G31" s="1"/>
      <c r="H31" s="1"/>
      <c r="I31" s="1"/>
      <c r="J31" s="1"/>
      <c r="K31" s="1"/>
      <c r="L31" s="1"/>
      <c r="M31" s="1"/>
      <c r="N31" s="4"/>
      <c r="O31" s="4"/>
      <c r="P31" s="4"/>
      <c r="Q31" s="4"/>
      <c r="R31" s="4"/>
      <c r="S31" s="4"/>
      <c r="T31" s="4"/>
      <c r="U31" s="4"/>
      <c r="V31" s="4"/>
      <c r="W31" s="4"/>
      <c r="X31" s="4"/>
      <c r="Y31" s="4"/>
      <c r="Z31" s="4"/>
    </row>
    <row r="32" spans="1:26" ht="18.75">
      <c r="A32" s="20"/>
      <c r="B32" s="305" t="s">
        <v>28</v>
      </c>
      <c r="C32" s="305"/>
      <c r="D32" s="305"/>
      <c r="E32" s="305"/>
      <c r="F32" s="305"/>
      <c r="G32" s="305"/>
      <c r="H32" s="305" t="s">
        <v>29</v>
      </c>
      <c r="I32" s="305"/>
      <c r="J32" s="305"/>
      <c r="K32" s="305" t="s">
        <v>30</v>
      </c>
      <c r="L32" s="305"/>
      <c r="M32" s="305"/>
      <c r="N32" s="4"/>
      <c r="O32" s="4"/>
      <c r="P32" s="4"/>
      <c r="Q32" s="4"/>
      <c r="R32" s="4"/>
      <c r="S32" s="4"/>
      <c r="T32" s="4"/>
      <c r="U32" s="4"/>
      <c r="V32" s="4"/>
      <c r="W32" s="4"/>
      <c r="X32" s="4"/>
      <c r="Y32" s="4"/>
      <c r="Z32" s="4"/>
    </row>
    <row r="33" spans="1:26" ht="15.75">
      <c r="A33" s="20"/>
      <c r="B33" s="302"/>
      <c r="C33" s="303"/>
      <c r="D33" s="303"/>
      <c r="E33" s="303"/>
      <c r="F33" s="303"/>
      <c r="G33" s="304"/>
      <c r="H33" s="299"/>
      <c r="I33" s="300"/>
      <c r="J33" s="301"/>
      <c r="K33" s="299"/>
      <c r="L33" s="300"/>
      <c r="M33" s="301"/>
      <c r="N33" s="4"/>
      <c r="O33" s="4"/>
      <c r="P33" s="4"/>
      <c r="Q33" s="4"/>
      <c r="R33" s="4"/>
      <c r="S33" s="4"/>
      <c r="T33" s="4"/>
      <c r="U33" s="4"/>
      <c r="V33" s="4"/>
      <c r="W33" s="4"/>
      <c r="X33" s="4"/>
      <c r="Y33" s="4"/>
      <c r="Z33" s="4"/>
    </row>
    <row r="34" spans="1:26" ht="15.75">
      <c r="A34" s="20"/>
      <c r="B34" s="302"/>
      <c r="C34" s="303"/>
      <c r="D34" s="303"/>
      <c r="E34" s="303"/>
      <c r="F34" s="303"/>
      <c r="G34" s="304"/>
      <c r="H34" s="299"/>
      <c r="I34" s="300"/>
      <c r="J34" s="301"/>
      <c r="K34" s="299"/>
      <c r="L34" s="300"/>
      <c r="M34" s="301"/>
      <c r="N34" s="4"/>
      <c r="O34" s="4"/>
      <c r="P34" s="4"/>
      <c r="Q34" s="4"/>
      <c r="R34" s="4"/>
      <c r="S34" s="4"/>
      <c r="T34" s="4"/>
      <c r="U34" s="4"/>
      <c r="V34" s="4"/>
      <c r="W34" s="4"/>
      <c r="X34" s="4"/>
      <c r="Y34" s="4"/>
      <c r="Z34" s="4"/>
    </row>
    <row r="35" spans="1:26" ht="15.75">
      <c r="A35" s="20"/>
      <c r="B35" s="299"/>
      <c r="C35" s="300"/>
      <c r="D35" s="300"/>
      <c r="E35" s="300"/>
      <c r="F35" s="300"/>
      <c r="G35" s="301"/>
      <c r="H35" s="299"/>
      <c r="I35" s="300"/>
      <c r="J35" s="301"/>
      <c r="K35" s="299"/>
      <c r="L35" s="300"/>
      <c r="M35" s="301"/>
      <c r="N35" s="4"/>
      <c r="O35" s="4"/>
      <c r="P35" s="4"/>
      <c r="Q35" s="4"/>
      <c r="R35" s="4"/>
      <c r="S35" s="4"/>
      <c r="T35" s="4"/>
      <c r="U35" s="4"/>
      <c r="V35" s="4"/>
      <c r="W35" s="4"/>
      <c r="X35" s="4"/>
      <c r="Y35" s="4"/>
      <c r="Z35" s="4"/>
    </row>
    <row r="36" spans="1:26" ht="15.75">
      <c r="A36" s="20"/>
      <c r="B36" s="299"/>
      <c r="C36" s="300"/>
      <c r="D36" s="300"/>
      <c r="E36" s="300"/>
      <c r="F36" s="300"/>
      <c r="G36" s="301"/>
      <c r="H36" s="299"/>
      <c r="I36" s="300"/>
      <c r="J36" s="301"/>
      <c r="K36" s="299"/>
      <c r="L36" s="300"/>
      <c r="M36" s="301"/>
      <c r="N36" s="4"/>
      <c r="O36" s="4"/>
      <c r="P36" s="4"/>
      <c r="Q36" s="4"/>
      <c r="R36" s="4"/>
      <c r="S36" s="4"/>
      <c r="T36" s="4"/>
      <c r="U36" s="4"/>
      <c r="V36" s="4"/>
      <c r="W36" s="4"/>
      <c r="X36" s="4"/>
      <c r="Y36" s="4"/>
      <c r="Z36" s="4"/>
    </row>
    <row r="37" spans="1:26" ht="15.75">
      <c r="A37" s="20"/>
      <c r="B37" s="1"/>
      <c r="C37" s="1"/>
      <c r="D37" s="1"/>
      <c r="E37" s="1"/>
      <c r="F37" s="1"/>
      <c r="G37" s="1"/>
      <c r="H37" s="1"/>
      <c r="I37" s="1"/>
      <c r="J37" s="1"/>
      <c r="K37" s="1"/>
      <c r="L37" s="1"/>
      <c r="M37" s="1"/>
      <c r="N37" s="4"/>
      <c r="O37" s="4"/>
      <c r="P37" s="4"/>
      <c r="Q37" s="4"/>
      <c r="R37" s="4"/>
      <c r="S37" s="4"/>
      <c r="T37" s="4"/>
      <c r="U37" s="4"/>
      <c r="V37" s="4"/>
      <c r="W37" s="4"/>
      <c r="X37" s="4"/>
      <c r="Y37" s="4"/>
      <c r="Z37" s="4"/>
    </row>
    <row r="38" spans="1:26">
      <c r="A38" s="1"/>
      <c r="B38" s="21"/>
      <c r="C38" s="21"/>
      <c r="D38" s="21"/>
      <c r="E38" s="21"/>
      <c r="F38" s="21"/>
      <c r="G38" s="21"/>
      <c r="H38" s="21"/>
      <c r="I38" s="21"/>
      <c r="J38" s="21"/>
      <c r="K38" s="21"/>
      <c r="L38" s="21"/>
      <c r="M38" s="21"/>
      <c r="N38" s="4"/>
      <c r="O38" s="4"/>
      <c r="P38" s="4"/>
      <c r="Q38" s="4"/>
      <c r="R38" s="4"/>
      <c r="S38" s="4"/>
      <c r="T38" s="4"/>
      <c r="U38" s="4"/>
      <c r="V38" s="4"/>
      <c r="W38" s="4"/>
      <c r="X38" s="4"/>
      <c r="Y38" s="4"/>
      <c r="Z38" s="4"/>
    </row>
    <row r="39" spans="1:26">
      <c r="A39" s="1"/>
      <c r="B39" s="21"/>
      <c r="C39" s="21"/>
      <c r="D39" s="21"/>
      <c r="E39" s="21"/>
      <c r="F39" s="21"/>
      <c r="G39" s="21"/>
      <c r="H39" s="21"/>
      <c r="I39" s="21"/>
      <c r="J39" s="21"/>
      <c r="K39" s="21"/>
      <c r="L39" s="21"/>
      <c r="M39" s="21"/>
      <c r="N39" s="4"/>
      <c r="O39" s="4"/>
      <c r="P39" s="4"/>
      <c r="Q39" s="4"/>
      <c r="R39" s="4"/>
      <c r="S39" s="4"/>
      <c r="T39" s="4"/>
      <c r="U39" s="4"/>
      <c r="V39" s="4"/>
      <c r="W39" s="4"/>
      <c r="X39" s="4"/>
      <c r="Y39" s="4"/>
      <c r="Z39" s="4"/>
    </row>
    <row r="40" spans="1:26">
      <c r="A40" s="1"/>
      <c r="B40" s="21"/>
      <c r="C40" s="21"/>
      <c r="D40" s="21"/>
      <c r="E40" s="21"/>
      <c r="F40" s="21"/>
      <c r="G40" s="21"/>
      <c r="H40" s="21"/>
      <c r="I40" s="21"/>
      <c r="J40" s="21"/>
      <c r="K40" s="21"/>
      <c r="L40" s="21"/>
      <c r="M40" s="21"/>
      <c r="N40" s="4"/>
      <c r="O40" s="4"/>
      <c r="P40" s="4"/>
      <c r="Q40" s="4"/>
      <c r="R40" s="4"/>
      <c r="S40" s="4"/>
      <c r="T40" s="4"/>
      <c r="U40" s="4"/>
      <c r="V40" s="4"/>
      <c r="W40" s="4"/>
      <c r="X40" s="4"/>
      <c r="Y40" s="4"/>
      <c r="Z40" s="4"/>
    </row>
    <row r="41" spans="1:26">
      <c r="A41" s="1"/>
      <c r="B41" s="21"/>
      <c r="C41" s="21"/>
      <c r="D41" s="21"/>
      <c r="E41" s="21"/>
      <c r="F41" s="21"/>
      <c r="G41" s="21"/>
      <c r="H41" s="21"/>
      <c r="I41" s="21"/>
      <c r="J41" s="21"/>
      <c r="K41" s="21"/>
      <c r="L41" s="21"/>
      <c r="M41" s="21"/>
      <c r="N41" s="4"/>
      <c r="O41" s="4"/>
      <c r="P41" s="4"/>
      <c r="Q41" s="4"/>
      <c r="R41" s="4"/>
      <c r="S41" s="4"/>
      <c r="T41" s="4"/>
      <c r="U41" s="4"/>
      <c r="V41" s="4"/>
      <c r="W41" s="4"/>
      <c r="X41" s="4"/>
      <c r="Y41" s="4"/>
      <c r="Z41" s="4"/>
    </row>
    <row r="42" spans="1:26">
      <c r="A42" s="1"/>
      <c r="B42" s="21"/>
      <c r="C42" s="21"/>
      <c r="D42" s="21"/>
      <c r="E42" s="21"/>
      <c r="F42" s="21"/>
      <c r="G42" s="21"/>
      <c r="H42" s="21"/>
      <c r="I42" s="21"/>
      <c r="J42" s="21"/>
      <c r="K42" s="21"/>
      <c r="L42" s="21"/>
      <c r="M42" s="21"/>
      <c r="N42" s="4"/>
      <c r="O42" s="4"/>
      <c r="P42" s="4"/>
      <c r="Q42" s="4"/>
      <c r="R42" s="4"/>
      <c r="S42" s="4"/>
      <c r="T42" s="4"/>
      <c r="U42" s="4"/>
      <c r="V42" s="4"/>
      <c r="W42" s="4"/>
      <c r="X42" s="4"/>
      <c r="Y42" s="4"/>
      <c r="Z42" s="4"/>
    </row>
    <row r="43" spans="1:26">
      <c r="A43" s="1"/>
      <c r="B43" s="298"/>
      <c r="C43" s="298"/>
      <c r="D43" s="298"/>
      <c r="E43" s="298"/>
      <c r="F43" s="298"/>
      <c r="G43" s="298"/>
      <c r="H43" s="298"/>
      <c r="I43" s="298"/>
      <c r="J43" s="298"/>
      <c r="K43" s="298"/>
      <c r="L43" s="298"/>
      <c r="M43" s="298"/>
      <c r="N43" s="4"/>
      <c r="O43" s="4"/>
      <c r="P43" s="4"/>
      <c r="Q43" s="4"/>
      <c r="R43" s="4"/>
      <c r="S43" s="4"/>
      <c r="T43" s="4"/>
      <c r="U43" s="4"/>
      <c r="V43" s="4"/>
      <c r="W43" s="4"/>
      <c r="X43" s="4"/>
      <c r="Y43" s="4"/>
      <c r="Z43" s="4"/>
    </row>
    <row r="44" spans="1:26" ht="16.5">
      <c r="A44" s="22"/>
      <c r="B44" s="1"/>
      <c r="C44" s="1"/>
      <c r="D44" s="1"/>
      <c r="E44" s="1"/>
      <c r="F44" s="1"/>
      <c r="G44" s="1"/>
      <c r="H44" s="1"/>
      <c r="I44" s="1"/>
      <c r="J44" s="1"/>
      <c r="K44" s="1"/>
      <c r="L44" s="1"/>
      <c r="M44" s="1"/>
      <c r="N44" s="4"/>
      <c r="O44" s="4"/>
      <c r="P44" s="4"/>
      <c r="Q44" s="4"/>
      <c r="R44" s="4"/>
      <c r="S44" s="4"/>
      <c r="T44" s="4"/>
      <c r="U44" s="4"/>
      <c r="V44" s="4"/>
      <c r="W44" s="4"/>
      <c r="X44" s="4"/>
      <c r="Y44" s="4"/>
      <c r="Z44" s="4"/>
    </row>
    <row r="45" spans="1:26" ht="16.5">
      <c r="A45" s="22"/>
      <c r="B45" s="4"/>
      <c r="C45" s="4"/>
      <c r="D45" s="4"/>
      <c r="E45" s="4"/>
      <c r="F45" s="4"/>
      <c r="G45" s="4"/>
      <c r="H45" s="4"/>
      <c r="I45" s="4"/>
      <c r="J45" s="4"/>
      <c r="K45" s="4"/>
      <c r="L45" s="4"/>
      <c r="M45" s="4"/>
      <c r="N45" s="4"/>
      <c r="O45" s="4"/>
      <c r="P45" s="4"/>
      <c r="Q45" s="4"/>
      <c r="R45" s="4"/>
      <c r="S45" s="4"/>
      <c r="T45" s="4"/>
      <c r="U45" s="4"/>
      <c r="V45" s="4"/>
      <c r="W45" s="4"/>
      <c r="X45" s="4"/>
      <c r="Y45" s="4"/>
      <c r="Z45" s="4"/>
    </row>
    <row r="46" spans="1:26">
      <c r="A46" s="4"/>
      <c r="B46" s="4"/>
      <c r="C46" s="4"/>
      <c r="D46" s="4"/>
      <c r="E46" s="4"/>
      <c r="F46" s="4"/>
      <c r="G46" s="4"/>
      <c r="H46" s="4"/>
      <c r="I46" s="4"/>
      <c r="J46" s="4"/>
      <c r="K46" s="4"/>
      <c r="L46" s="4"/>
      <c r="M46" s="4"/>
      <c r="N46" s="4"/>
      <c r="O46" s="4"/>
      <c r="P46" s="4"/>
      <c r="Q46" s="4"/>
      <c r="R46" s="4"/>
      <c r="S46" s="4"/>
      <c r="T46" s="4"/>
      <c r="U46" s="4"/>
      <c r="V46" s="4"/>
      <c r="W46" s="4"/>
      <c r="X46" s="4"/>
      <c r="Y46" s="4"/>
      <c r="Z46" s="4"/>
    </row>
  </sheetData>
  <mergeCells count="23">
    <mergeCell ref="B32:G32"/>
    <mergeCell ref="H32:J32"/>
    <mergeCell ref="K32:M32"/>
    <mergeCell ref="A20:B23"/>
    <mergeCell ref="C20:C23"/>
    <mergeCell ref="E20:M20"/>
    <mergeCell ref="E21:M21"/>
    <mergeCell ref="E22:M22"/>
    <mergeCell ref="B33:G33"/>
    <mergeCell ref="H33:J33"/>
    <mergeCell ref="K33:M33"/>
    <mergeCell ref="B34:G34"/>
    <mergeCell ref="H34:J34"/>
    <mergeCell ref="K34:M34"/>
    <mergeCell ref="B43:G43"/>
    <mergeCell ref="H43:J43"/>
    <mergeCell ref="K43:M43"/>
    <mergeCell ref="B35:G35"/>
    <mergeCell ref="H35:J35"/>
    <mergeCell ref="K35:M35"/>
    <mergeCell ref="B36:G36"/>
    <mergeCell ref="H36:J36"/>
    <mergeCell ref="K36:M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H39" sqref="H39:I39"/>
    </sheetView>
  </sheetViews>
  <sheetFormatPr defaultRowHeight="12.75"/>
  <cols>
    <col min="1" max="1" width="3.7109375" style="35" customWidth="1"/>
    <col min="2" max="2" width="15" style="35" customWidth="1"/>
    <col min="3" max="3" width="11.42578125" style="35" customWidth="1"/>
    <col min="4" max="4" width="10" style="35" customWidth="1"/>
    <col min="5" max="5" width="11.42578125" style="35" customWidth="1"/>
    <col min="6" max="6" width="12.7109375" style="35" customWidth="1"/>
    <col min="7" max="7" width="7.42578125" style="35" customWidth="1"/>
    <col min="8" max="8" width="7.140625" style="35" customWidth="1"/>
    <col min="9" max="9" width="12.85546875" style="35" customWidth="1"/>
    <col min="10" max="16384" width="9.140625" style="35"/>
  </cols>
  <sheetData>
    <row r="1" spans="1:12">
      <c r="A1" s="353" t="s">
        <v>302</v>
      </c>
      <c r="B1" s="354"/>
      <c r="C1" s="354"/>
      <c r="D1" s="354"/>
      <c r="E1" s="354"/>
      <c r="F1" s="354"/>
      <c r="G1" s="354"/>
      <c r="H1" s="354"/>
      <c r="I1" s="354"/>
    </row>
    <row r="3" spans="1:12">
      <c r="A3" s="205" t="s">
        <v>2</v>
      </c>
      <c r="B3" s="343" t="s">
        <v>289</v>
      </c>
      <c r="C3" s="344"/>
      <c r="D3" s="344"/>
      <c r="E3" s="345"/>
      <c r="F3" s="343" t="s">
        <v>3</v>
      </c>
      <c r="G3" s="345"/>
      <c r="H3" s="343" t="s">
        <v>6</v>
      </c>
      <c r="I3" s="345"/>
    </row>
    <row r="4" spans="1:12">
      <c r="A4" s="205">
        <v>1</v>
      </c>
      <c r="B4" s="343"/>
      <c r="C4" s="344"/>
      <c r="D4" s="344"/>
      <c r="E4" s="345"/>
      <c r="F4" s="343"/>
      <c r="G4" s="345"/>
      <c r="H4" s="343"/>
      <c r="I4" s="345"/>
    </row>
    <row r="5" spans="1:12">
      <c r="A5" s="205">
        <v>2</v>
      </c>
      <c r="B5" s="343"/>
      <c r="C5" s="344"/>
      <c r="D5" s="344"/>
      <c r="E5" s="345"/>
      <c r="F5" s="343"/>
      <c r="G5" s="345"/>
      <c r="H5" s="343"/>
      <c r="I5" s="345"/>
    </row>
    <row r="6" spans="1:12">
      <c r="A6" s="205">
        <v>3</v>
      </c>
      <c r="B6" s="343" t="s">
        <v>0</v>
      </c>
      <c r="C6" s="344"/>
      <c r="D6" s="344"/>
      <c r="E6" s="345"/>
      <c r="F6" s="343"/>
      <c r="G6" s="345"/>
      <c r="H6" s="343"/>
      <c r="I6" s="345"/>
    </row>
    <row r="7" spans="1:12">
      <c r="A7" s="206"/>
    </row>
    <row r="8" spans="1:12">
      <c r="A8" s="353" t="s">
        <v>303</v>
      </c>
      <c r="B8" s="354"/>
      <c r="C8" s="354"/>
      <c r="D8" s="354"/>
      <c r="E8" s="354"/>
      <c r="F8" s="354"/>
      <c r="G8" s="354"/>
      <c r="H8" s="354"/>
      <c r="I8" s="354"/>
      <c r="L8" s="207"/>
    </row>
    <row r="9" spans="1:12" ht="12.75" customHeight="1">
      <c r="A9" s="355" t="s">
        <v>2</v>
      </c>
      <c r="B9" s="355" t="s">
        <v>4</v>
      </c>
      <c r="C9" s="357" t="s">
        <v>304</v>
      </c>
      <c r="D9" s="357"/>
      <c r="E9" s="357"/>
      <c r="F9" s="357"/>
      <c r="G9" s="357"/>
      <c r="H9" s="357"/>
      <c r="I9" s="355" t="s">
        <v>0</v>
      </c>
    </row>
    <row r="10" spans="1:12" ht="51">
      <c r="A10" s="356"/>
      <c r="B10" s="356"/>
      <c r="C10" s="190" t="s">
        <v>305</v>
      </c>
      <c r="D10" s="190" t="s">
        <v>306</v>
      </c>
      <c r="E10" s="190" t="s">
        <v>307</v>
      </c>
      <c r="F10" s="190" t="s">
        <v>308</v>
      </c>
      <c r="G10" s="190" t="s">
        <v>309</v>
      </c>
      <c r="H10" s="208"/>
      <c r="I10" s="356"/>
    </row>
    <row r="11" spans="1:12" ht="25.5">
      <c r="A11" s="190">
        <v>1</v>
      </c>
      <c r="B11" s="191" t="s">
        <v>310</v>
      </c>
      <c r="C11" s="209"/>
      <c r="D11" s="209"/>
      <c r="E11" s="209"/>
      <c r="F11" s="210"/>
      <c r="G11" s="211"/>
      <c r="H11" s="209"/>
      <c r="I11" s="212">
        <f>SUM(F11:H11)</f>
        <v>0</v>
      </c>
    </row>
    <row r="12" spans="1:12">
      <c r="A12" s="190">
        <v>2</v>
      </c>
      <c r="B12" s="191" t="s">
        <v>311</v>
      </c>
      <c r="C12" s="209"/>
      <c r="D12" s="209"/>
      <c r="E12" s="209"/>
      <c r="F12" s="209"/>
      <c r="G12" s="211"/>
      <c r="H12" s="209"/>
      <c r="I12" s="209"/>
    </row>
    <row r="13" spans="1:12" ht="16.5" customHeight="1">
      <c r="A13" s="190">
        <v>3</v>
      </c>
      <c r="B13" s="191" t="s">
        <v>312</v>
      </c>
      <c r="C13" s="209"/>
      <c r="D13" s="209"/>
      <c r="E13" s="209"/>
      <c r="F13" s="209"/>
      <c r="G13" s="211"/>
      <c r="H13" s="209"/>
      <c r="I13" s="209"/>
    </row>
    <row r="14" spans="1:12" ht="25.5" customHeight="1">
      <c r="A14" s="190">
        <v>4</v>
      </c>
      <c r="B14" s="191" t="s">
        <v>313</v>
      </c>
      <c r="C14" s="209"/>
      <c r="D14" s="209"/>
      <c r="E14" s="209"/>
      <c r="F14" s="209"/>
      <c r="G14" s="211"/>
      <c r="H14" s="209"/>
      <c r="I14" s="209"/>
    </row>
    <row r="15" spans="1:12" ht="24.75" customHeight="1">
      <c r="A15" s="190">
        <v>5</v>
      </c>
      <c r="B15" s="191" t="s">
        <v>314</v>
      </c>
      <c r="C15" s="209"/>
      <c r="D15" s="209"/>
      <c r="E15" s="209"/>
      <c r="F15" s="209"/>
      <c r="G15" s="211"/>
      <c r="H15" s="209"/>
      <c r="I15" s="209"/>
    </row>
    <row r="16" spans="1:12" ht="25.5" customHeight="1">
      <c r="A16" s="190">
        <v>6</v>
      </c>
      <c r="B16" s="191" t="s">
        <v>315</v>
      </c>
      <c r="C16" s="209"/>
      <c r="D16" s="209"/>
      <c r="E16" s="209"/>
      <c r="F16" s="209"/>
      <c r="G16" s="211"/>
      <c r="H16" s="209"/>
      <c r="I16" s="209"/>
    </row>
    <row r="17" spans="1:9" ht="25.5">
      <c r="A17" s="190">
        <v>7</v>
      </c>
      <c r="B17" s="191" t="s">
        <v>316</v>
      </c>
      <c r="C17" s="209"/>
      <c r="D17" s="209"/>
      <c r="E17" s="209"/>
      <c r="F17" s="209"/>
      <c r="G17" s="211"/>
      <c r="H17" s="209"/>
      <c r="I17" s="209"/>
    </row>
    <row r="18" spans="1:9">
      <c r="A18" s="190">
        <v>7.1</v>
      </c>
      <c r="B18" s="191" t="s">
        <v>16</v>
      </c>
      <c r="C18" s="209"/>
      <c r="D18" s="209"/>
      <c r="E18" s="209"/>
      <c r="F18" s="210">
        <f>F11</f>
        <v>0</v>
      </c>
      <c r="G18" s="211"/>
      <c r="H18" s="209"/>
      <c r="I18" s="212">
        <f>SUM(F18:H18)</f>
        <v>0</v>
      </c>
    </row>
    <row r="19" spans="1:9">
      <c r="A19" s="190">
        <v>7.2</v>
      </c>
      <c r="B19" s="191" t="s">
        <v>17</v>
      </c>
      <c r="C19" s="209"/>
      <c r="D19" s="209"/>
      <c r="E19" s="209"/>
      <c r="F19" s="209"/>
      <c r="G19" s="211"/>
      <c r="H19" s="209"/>
      <c r="I19" s="209"/>
    </row>
    <row r="20" spans="1:9">
      <c r="A20" s="358" t="s">
        <v>317</v>
      </c>
      <c r="B20" s="359"/>
      <c r="C20" s="359"/>
      <c r="D20" s="359"/>
      <c r="E20" s="359"/>
      <c r="F20" s="359"/>
      <c r="G20" s="359"/>
      <c r="H20" s="359"/>
      <c r="I20" s="359"/>
    </row>
    <row r="21" spans="1:9">
      <c r="B21" s="339" t="s">
        <v>318</v>
      </c>
      <c r="C21" s="339"/>
      <c r="D21" s="339"/>
      <c r="E21" s="339"/>
      <c r="F21" s="339"/>
      <c r="G21" s="339"/>
      <c r="H21" s="339"/>
      <c r="I21" s="339"/>
    </row>
    <row r="22" spans="1:9">
      <c r="B22" s="339" t="s">
        <v>318</v>
      </c>
      <c r="C22" s="339"/>
      <c r="D22" s="339"/>
      <c r="E22" s="339"/>
      <c r="F22" s="339"/>
      <c r="G22" s="339"/>
      <c r="H22" s="339"/>
      <c r="I22" s="339"/>
    </row>
    <row r="23" spans="1:9">
      <c r="B23" s="339" t="s">
        <v>319</v>
      </c>
      <c r="C23" s="339"/>
      <c r="D23" s="339"/>
      <c r="E23" s="339"/>
      <c r="F23" s="339"/>
      <c r="G23" s="339"/>
      <c r="H23" s="339"/>
      <c r="I23" s="339"/>
    </row>
    <row r="25" spans="1:9">
      <c r="A25" s="360" t="s">
        <v>320</v>
      </c>
      <c r="B25" s="361"/>
      <c r="C25" s="361"/>
      <c r="D25" s="361"/>
      <c r="E25" s="361"/>
      <c r="F25" s="361"/>
      <c r="G25" s="361"/>
      <c r="H25" s="361"/>
      <c r="I25" s="361"/>
    </row>
    <row r="26" spans="1:9">
      <c r="A26" s="361"/>
      <c r="B26" s="361"/>
      <c r="C26" s="361"/>
      <c r="D26" s="361"/>
      <c r="E26" s="361"/>
      <c r="F26" s="361"/>
      <c r="G26" s="361"/>
      <c r="H26" s="361"/>
      <c r="I26" s="361"/>
    </row>
    <row r="28" spans="1:9">
      <c r="A28" s="362" t="s">
        <v>321</v>
      </c>
      <c r="B28" s="362"/>
      <c r="C28" s="362"/>
      <c r="D28" s="362"/>
      <c r="E28" s="362"/>
      <c r="F28" s="362"/>
      <c r="G28" s="362"/>
      <c r="H28" s="362"/>
      <c r="I28" s="362"/>
    </row>
    <row r="29" spans="1:9">
      <c r="A29" s="362"/>
      <c r="B29" s="362"/>
      <c r="C29" s="362"/>
      <c r="D29" s="362"/>
      <c r="E29" s="362"/>
      <c r="F29" s="362"/>
      <c r="G29" s="362"/>
      <c r="H29" s="362"/>
      <c r="I29" s="362"/>
    </row>
    <row r="30" spans="1:9">
      <c r="A30" s="362"/>
      <c r="B30" s="362"/>
      <c r="C30" s="362"/>
      <c r="D30" s="362"/>
      <c r="E30" s="362"/>
      <c r="F30" s="362"/>
      <c r="G30" s="362"/>
      <c r="H30" s="362"/>
      <c r="I30" s="362"/>
    </row>
    <row r="31" spans="1:9">
      <c r="A31" s="362"/>
      <c r="B31" s="362"/>
      <c r="C31" s="362"/>
      <c r="D31" s="362"/>
      <c r="E31" s="362"/>
      <c r="F31" s="362"/>
      <c r="G31" s="362"/>
      <c r="H31" s="362"/>
      <c r="I31" s="362"/>
    </row>
    <row r="32" spans="1:9">
      <c r="B32" s="339" t="s">
        <v>322</v>
      </c>
      <c r="C32" s="339"/>
      <c r="D32" s="339"/>
      <c r="E32" s="339"/>
      <c r="F32" s="339"/>
      <c r="G32" s="339"/>
      <c r="H32" s="339"/>
      <c r="I32" s="339"/>
    </row>
    <row r="33" spans="1:9">
      <c r="B33" s="339" t="s">
        <v>319</v>
      </c>
      <c r="C33" s="339"/>
      <c r="D33" s="339"/>
      <c r="E33" s="339"/>
      <c r="F33" s="339"/>
      <c r="G33" s="339"/>
      <c r="H33" s="339"/>
      <c r="I33" s="339"/>
    </row>
    <row r="34" spans="1:9">
      <c r="B34" s="339" t="s">
        <v>323</v>
      </c>
      <c r="C34" s="339"/>
      <c r="D34" s="339"/>
      <c r="E34" s="339"/>
      <c r="F34" s="339"/>
      <c r="G34" s="339"/>
      <c r="H34" s="339"/>
      <c r="I34" s="339"/>
    </row>
    <row r="35" spans="1:9">
      <c r="B35" s="339" t="s">
        <v>324</v>
      </c>
      <c r="C35" s="339"/>
      <c r="D35" s="339"/>
      <c r="E35" s="339"/>
      <c r="F35" s="339"/>
      <c r="G35" s="339"/>
      <c r="H35" s="339"/>
      <c r="I35" s="339"/>
    </row>
    <row r="37" spans="1:9">
      <c r="A37" s="353" t="s">
        <v>325</v>
      </c>
      <c r="B37" s="353"/>
      <c r="C37" s="353"/>
      <c r="D37" s="353"/>
      <c r="E37" s="353"/>
      <c r="F37" s="353"/>
      <c r="G37" s="353"/>
      <c r="H37" s="353"/>
      <c r="I37" s="353"/>
    </row>
    <row r="38" spans="1:9">
      <c r="A38" s="205" t="s">
        <v>2</v>
      </c>
      <c r="B38" s="343" t="s">
        <v>289</v>
      </c>
      <c r="C38" s="344"/>
      <c r="D38" s="344"/>
      <c r="E38" s="345"/>
      <c r="F38" s="343" t="s">
        <v>3</v>
      </c>
      <c r="G38" s="345"/>
      <c r="H38" s="343" t="s">
        <v>6</v>
      </c>
      <c r="I38" s="345"/>
    </row>
    <row r="39" spans="1:9">
      <c r="A39" s="205">
        <v>1</v>
      </c>
      <c r="B39" s="348" t="s">
        <v>326</v>
      </c>
      <c r="C39" s="349"/>
      <c r="D39" s="349"/>
      <c r="E39" s="350"/>
      <c r="F39" s="351">
        <v>35000</v>
      </c>
      <c r="G39" s="352"/>
      <c r="H39" s="351">
        <v>35000</v>
      </c>
      <c r="I39" s="352"/>
    </row>
    <row r="40" spans="1:9">
      <c r="A40" s="205">
        <v>2</v>
      </c>
      <c r="B40" s="348" t="s">
        <v>327</v>
      </c>
      <c r="C40" s="349"/>
      <c r="D40" s="349"/>
      <c r="E40" s="350"/>
      <c r="F40" s="351"/>
      <c r="G40" s="352"/>
      <c r="H40" s="351"/>
      <c r="I40" s="352"/>
    </row>
    <row r="41" spans="1:9">
      <c r="A41" s="205">
        <v>3</v>
      </c>
      <c r="B41" s="348" t="s">
        <v>328</v>
      </c>
      <c r="C41" s="349"/>
      <c r="D41" s="349"/>
      <c r="E41" s="350"/>
      <c r="F41" s="351"/>
      <c r="G41" s="352"/>
      <c r="H41" s="351"/>
      <c r="I41" s="352"/>
    </row>
    <row r="42" spans="1:9">
      <c r="A42" s="205">
        <v>4</v>
      </c>
      <c r="B42" s="343"/>
      <c r="C42" s="344"/>
      <c r="D42" s="344"/>
      <c r="E42" s="345"/>
      <c r="F42" s="351"/>
      <c r="G42" s="352"/>
      <c r="H42" s="351"/>
      <c r="I42" s="352"/>
    </row>
    <row r="43" spans="1:9">
      <c r="A43" s="205">
        <v>5</v>
      </c>
      <c r="B43" s="343" t="s">
        <v>0</v>
      </c>
      <c r="C43" s="344"/>
      <c r="D43" s="344"/>
      <c r="E43" s="345"/>
      <c r="F43" s="346">
        <f>SUM(F39:G42)</f>
        <v>35000</v>
      </c>
      <c r="G43" s="347"/>
      <c r="H43" s="346">
        <f>SUM(H39:I42)</f>
        <v>35000</v>
      </c>
      <c r="I43" s="347"/>
    </row>
  </sheetData>
  <mergeCells count="47">
    <mergeCell ref="A1:I1"/>
    <mergeCell ref="B3:E3"/>
    <mergeCell ref="F3:G3"/>
    <mergeCell ref="H3:I3"/>
    <mergeCell ref="B4:E4"/>
    <mergeCell ref="F4:G4"/>
    <mergeCell ref="H4:I4"/>
    <mergeCell ref="B5:E5"/>
    <mergeCell ref="F5:G5"/>
    <mergeCell ref="H5:I5"/>
    <mergeCell ref="B6:E6"/>
    <mergeCell ref="F6:G6"/>
    <mergeCell ref="H6:I6"/>
    <mergeCell ref="B32:I32"/>
    <mergeCell ref="A8:I8"/>
    <mergeCell ref="A9:A10"/>
    <mergeCell ref="B9:B10"/>
    <mergeCell ref="C9:H9"/>
    <mergeCell ref="I9:I10"/>
    <mergeCell ref="A20:I20"/>
    <mergeCell ref="B21:I21"/>
    <mergeCell ref="B22:I22"/>
    <mergeCell ref="B23:I23"/>
    <mergeCell ref="A25:I26"/>
    <mergeCell ref="A28:I31"/>
    <mergeCell ref="B33:I33"/>
    <mergeCell ref="B34:I34"/>
    <mergeCell ref="B35:I35"/>
    <mergeCell ref="A37:I37"/>
    <mergeCell ref="B38:E38"/>
    <mergeCell ref="F38:G38"/>
    <mergeCell ref="H38:I38"/>
    <mergeCell ref="B39:E39"/>
    <mergeCell ref="F39:G39"/>
    <mergeCell ref="H39:I39"/>
    <mergeCell ref="B40:E40"/>
    <mergeCell ref="F40:G40"/>
    <mergeCell ref="H40:I40"/>
    <mergeCell ref="B43:E43"/>
    <mergeCell ref="F43:G43"/>
    <mergeCell ref="H43:I43"/>
    <mergeCell ref="B41:E41"/>
    <mergeCell ref="F41:G41"/>
    <mergeCell ref="H41:I41"/>
    <mergeCell ref="B42:E42"/>
    <mergeCell ref="F42:G42"/>
    <mergeCell ref="H42:I42"/>
  </mergeCells>
  <pageMargins left="0.7" right="0.33"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B4" sqref="B4"/>
    </sheetView>
  </sheetViews>
  <sheetFormatPr defaultRowHeight="12.75"/>
  <cols>
    <col min="1" max="1" width="4.28515625" style="35" customWidth="1"/>
    <col min="2" max="2" width="25.7109375" style="35" customWidth="1"/>
    <col min="3" max="3" width="12.42578125" style="35" customWidth="1"/>
    <col min="4" max="4" width="12.28515625" style="35" customWidth="1"/>
    <col min="5" max="5" width="13.140625" style="35" customWidth="1"/>
    <col min="6" max="6" width="9.140625" style="35"/>
    <col min="7" max="7" width="11.7109375" style="35" bestFit="1" customWidth="1"/>
    <col min="8" max="8" width="13.28515625" style="35" customWidth="1"/>
    <col min="9" max="9" width="12.140625" style="35" customWidth="1"/>
    <col min="10" max="10" width="11.7109375" style="35" customWidth="1"/>
    <col min="11" max="16384" width="9.140625" style="35"/>
  </cols>
  <sheetData>
    <row r="1" spans="1:11">
      <c r="A1" s="366" t="s">
        <v>329</v>
      </c>
      <c r="B1" s="366"/>
      <c r="C1" s="366"/>
      <c r="D1" s="366"/>
      <c r="E1" s="366"/>
      <c r="F1" s="366"/>
      <c r="G1" s="366"/>
      <c r="H1" s="366"/>
      <c r="I1" s="366"/>
      <c r="J1" s="366"/>
    </row>
    <row r="2" spans="1:11" ht="24.75" customHeight="1">
      <c r="A2" s="213" t="s">
        <v>2</v>
      </c>
      <c r="B2" s="213" t="s">
        <v>4</v>
      </c>
      <c r="C2" s="213" t="s">
        <v>330</v>
      </c>
      <c r="D2" s="213" t="s">
        <v>331</v>
      </c>
      <c r="E2" s="213" t="s">
        <v>332</v>
      </c>
      <c r="F2" s="213" t="s">
        <v>333</v>
      </c>
      <c r="G2" s="213" t="s">
        <v>334</v>
      </c>
      <c r="H2" s="213" t="s">
        <v>335</v>
      </c>
      <c r="I2" s="213" t="s">
        <v>8</v>
      </c>
      <c r="J2" s="213" t="s">
        <v>0</v>
      </c>
      <c r="K2" s="214"/>
    </row>
    <row r="3" spans="1:11" ht="12.75" customHeight="1">
      <c r="A3" s="215">
        <v>1</v>
      </c>
      <c r="B3" s="215" t="s">
        <v>336</v>
      </c>
      <c r="C3" s="216"/>
      <c r="D3" s="216"/>
      <c r="E3" s="216"/>
      <c r="F3" s="216"/>
      <c r="G3" s="216"/>
      <c r="H3" s="216"/>
      <c r="I3" s="216"/>
      <c r="J3" s="216"/>
    </row>
    <row r="4" spans="1:11" ht="10.5" customHeight="1">
      <c r="A4" s="217">
        <v>1.1000000000000001</v>
      </c>
      <c r="B4" s="218" t="s">
        <v>3</v>
      </c>
      <c r="C4" s="219"/>
      <c r="D4" s="218"/>
      <c r="E4" s="220"/>
      <c r="F4" s="220"/>
      <c r="G4" s="220"/>
      <c r="H4" s="220"/>
      <c r="I4" s="270">
        <v>21973340</v>
      </c>
      <c r="J4" s="221">
        <f>SUM(E4:I4)</f>
        <v>21973340</v>
      </c>
    </row>
    <row r="5" spans="1:11" ht="11.25" customHeight="1">
      <c r="A5" s="217">
        <v>1.2</v>
      </c>
      <c r="B5" s="218" t="s">
        <v>311</v>
      </c>
      <c r="C5" s="219"/>
      <c r="D5" s="218"/>
      <c r="E5" s="218"/>
      <c r="F5" s="217"/>
      <c r="G5" s="270"/>
      <c r="H5" s="217"/>
      <c r="I5" s="217"/>
      <c r="J5" s="221">
        <f t="shared" ref="J5:J9" si="0">SUM(E5:I5)</f>
        <v>0</v>
      </c>
    </row>
    <row r="6" spans="1:11" ht="12" customHeight="1">
      <c r="A6" s="367"/>
      <c r="B6" s="222" t="s">
        <v>337</v>
      </c>
      <c r="C6" s="219"/>
      <c r="D6" s="218"/>
      <c r="E6" s="218"/>
      <c r="F6" s="217"/>
      <c r="G6" s="217"/>
      <c r="H6" s="217"/>
      <c r="I6" s="217"/>
      <c r="J6" s="221">
        <f t="shared" si="0"/>
        <v>0</v>
      </c>
    </row>
    <row r="7" spans="1:11" ht="11.25" customHeight="1">
      <c r="A7" s="367"/>
      <c r="B7" s="222" t="s">
        <v>338</v>
      </c>
      <c r="C7" s="219"/>
      <c r="D7" s="218"/>
      <c r="E7" s="218"/>
      <c r="F7" s="217"/>
      <c r="G7" s="221"/>
      <c r="H7" s="217"/>
      <c r="I7" s="217"/>
      <c r="J7" s="221">
        <f t="shared" si="0"/>
        <v>0</v>
      </c>
    </row>
    <row r="8" spans="1:11" ht="12" customHeight="1">
      <c r="A8" s="367"/>
      <c r="B8" s="222" t="s">
        <v>339</v>
      </c>
      <c r="C8" s="219"/>
      <c r="D8" s="218"/>
      <c r="E8" s="218"/>
      <c r="F8" s="217"/>
      <c r="G8" s="217"/>
      <c r="H8" s="217"/>
      <c r="I8" s="217"/>
      <c r="J8" s="221">
        <f t="shared" si="0"/>
        <v>0</v>
      </c>
    </row>
    <row r="9" spans="1:11" ht="9" customHeight="1">
      <c r="A9" s="367"/>
      <c r="B9" s="222" t="s">
        <v>340</v>
      </c>
      <c r="C9" s="219"/>
      <c r="D9" s="218"/>
      <c r="E9" s="218"/>
      <c r="F9" s="217"/>
      <c r="G9" s="217"/>
      <c r="H9" s="217"/>
      <c r="I9" s="217"/>
      <c r="J9" s="221">
        <f t="shared" si="0"/>
        <v>0</v>
      </c>
    </row>
    <row r="10" spans="1:11" ht="12" customHeight="1">
      <c r="A10" s="217">
        <v>1.3</v>
      </c>
      <c r="B10" s="223" t="s">
        <v>312</v>
      </c>
      <c r="C10" s="219"/>
      <c r="D10" s="218"/>
      <c r="E10" s="218"/>
      <c r="F10" s="217"/>
      <c r="G10" s="217"/>
      <c r="H10" s="217"/>
      <c r="I10" s="217"/>
      <c r="J10" s="221"/>
    </row>
    <row r="11" spans="1:11" ht="12.75" customHeight="1">
      <c r="A11" s="367"/>
      <c r="B11" s="223" t="s">
        <v>341</v>
      </c>
      <c r="C11" s="219"/>
      <c r="D11" s="218"/>
      <c r="E11" s="218"/>
      <c r="F11" s="217"/>
      <c r="G11" s="217"/>
      <c r="H11" s="217"/>
      <c r="I11" s="217"/>
      <c r="J11" s="221"/>
    </row>
    <row r="12" spans="1:11" ht="13.5" customHeight="1">
      <c r="A12" s="367"/>
      <c r="B12" s="223" t="s">
        <v>342</v>
      </c>
      <c r="C12" s="219"/>
      <c r="D12" s="218"/>
      <c r="E12" s="218"/>
      <c r="F12" s="217"/>
      <c r="G12" s="217"/>
      <c r="H12" s="217"/>
      <c r="I12" s="217"/>
      <c r="J12" s="221"/>
    </row>
    <row r="13" spans="1:11" ht="11.25" customHeight="1">
      <c r="A13" s="367"/>
      <c r="B13" s="223" t="s">
        <v>343</v>
      </c>
      <c r="C13" s="219"/>
      <c r="D13" s="218"/>
      <c r="E13" s="218"/>
      <c r="F13" s="217"/>
      <c r="G13" s="217"/>
      <c r="H13" s="217"/>
      <c r="I13" s="217"/>
      <c r="J13" s="221"/>
    </row>
    <row r="14" spans="1:11" ht="7.5" customHeight="1">
      <c r="A14" s="367"/>
      <c r="B14" s="223"/>
      <c r="C14" s="219"/>
      <c r="D14" s="218"/>
      <c r="E14" s="218"/>
      <c r="F14" s="217"/>
      <c r="G14" s="217"/>
      <c r="H14" s="217"/>
      <c r="I14" s="217"/>
      <c r="J14" s="221"/>
    </row>
    <row r="15" spans="1:11" ht="13.5" customHeight="1">
      <c r="A15" s="217">
        <v>1.4</v>
      </c>
      <c r="B15" s="223" t="s">
        <v>344</v>
      </c>
      <c r="C15" s="219"/>
      <c r="D15" s="218"/>
      <c r="E15" s="218"/>
      <c r="F15" s="217"/>
      <c r="G15" s="217"/>
      <c r="H15" s="217"/>
      <c r="I15" s="217"/>
      <c r="J15" s="221"/>
    </row>
    <row r="16" spans="1:11" ht="25.5" customHeight="1">
      <c r="A16" s="217">
        <v>1.5</v>
      </c>
      <c r="B16" s="224" t="s">
        <v>345</v>
      </c>
      <c r="C16" s="219"/>
      <c r="D16" s="218"/>
      <c r="E16" s="218"/>
      <c r="F16" s="217"/>
      <c r="G16" s="217"/>
      <c r="H16" s="217"/>
      <c r="I16" s="217"/>
      <c r="J16" s="221"/>
    </row>
    <row r="17" spans="1:10">
      <c r="A17" s="217">
        <v>1.6</v>
      </c>
      <c r="B17" s="218" t="s">
        <v>6</v>
      </c>
      <c r="C17" s="219"/>
      <c r="D17" s="218"/>
      <c r="E17" s="220"/>
      <c r="F17" s="217"/>
      <c r="G17" s="221">
        <f>SUM(G4:G16)</f>
        <v>0</v>
      </c>
      <c r="H17" s="221"/>
      <c r="I17" s="221">
        <f>SUM(I4:I16)</f>
        <v>21973340</v>
      </c>
      <c r="J17" s="221">
        <f t="shared" ref="J17" si="1">SUM(E17:I17)</f>
        <v>21973340</v>
      </c>
    </row>
    <row r="18" spans="1:10">
      <c r="A18" s="225">
        <v>2</v>
      </c>
      <c r="B18" s="225" t="s">
        <v>346</v>
      </c>
      <c r="C18" s="226"/>
      <c r="D18" s="227"/>
      <c r="E18" s="227"/>
      <c r="F18" s="227"/>
      <c r="G18" s="228"/>
      <c r="H18" s="228"/>
      <c r="I18" s="228"/>
      <c r="J18" s="228"/>
    </row>
    <row r="19" spans="1:10">
      <c r="A19" s="217">
        <v>2.1</v>
      </c>
      <c r="B19" s="218" t="s">
        <v>16</v>
      </c>
      <c r="C19" s="219"/>
      <c r="D19" s="218"/>
      <c r="E19" s="220"/>
      <c r="F19" s="218"/>
      <c r="G19" s="270"/>
      <c r="H19" s="217"/>
      <c r="I19" s="217"/>
      <c r="J19" s="221">
        <f>G19</f>
        <v>0</v>
      </c>
    </row>
    <row r="20" spans="1:10">
      <c r="A20" s="217">
        <v>2.2000000000000002</v>
      </c>
      <c r="B20" s="218" t="s">
        <v>311</v>
      </c>
      <c r="C20" s="219"/>
      <c r="D20" s="218"/>
      <c r="E20" s="218"/>
      <c r="F20" s="218"/>
      <c r="G20" s="217"/>
      <c r="H20" s="217"/>
      <c r="I20" s="217"/>
      <c r="J20" s="221"/>
    </row>
    <row r="21" spans="1:10">
      <c r="A21" s="368"/>
      <c r="B21" s="218" t="s">
        <v>347</v>
      </c>
      <c r="C21" s="219"/>
      <c r="D21" s="218"/>
      <c r="E21" s="220"/>
      <c r="F21" s="218"/>
      <c r="G21" s="270"/>
      <c r="H21" s="217"/>
      <c r="I21" s="217"/>
      <c r="J21" s="221">
        <f t="shared" ref="J21" si="2">G21</f>
        <v>0</v>
      </c>
    </row>
    <row r="22" spans="1:10">
      <c r="A22" s="368"/>
      <c r="B22" s="229" t="s">
        <v>348</v>
      </c>
      <c r="C22" s="219"/>
      <c r="D22" s="218"/>
      <c r="E22" s="218"/>
      <c r="F22" s="218"/>
      <c r="G22" s="230"/>
      <c r="H22" s="217"/>
      <c r="I22" s="217"/>
      <c r="J22" s="217"/>
    </row>
    <row r="23" spans="1:10">
      <c r="A23" s="368"/>
      <c r="B23" s="229" t="s">
        <v>349</v>
      </c>
      <c r="C23" s="219"/>
      <c r="D23" s="218"/>
      <c r="E23" s="218"/>
      <c r="F23" s="218"/>
      <c r="G23" s="230"/>
      <c r="H23" s="217"/>
      <c r="I23" s="217"/>
      <c r="J23" s="217"/>
    </row>
    <row r="24" spans="1:10">
      <c r="A24" s="217">
        <v>2.2999999999999998</v>
      </c>
      <c r="B24" s="218" t="s">
        <v>350</v>
      </c>
      <c r="C24" s="219"/>
      <c r="D24" s="218"/>
      <c r="E24" s="218"/>
      <c r="F24" s="218"/>
      <c r="G24" s="217"/>
      <c r="H24" s="217"/>
      <c r="I24" s="217"/>
      <c r="J24" s="217"/>
    </row>
    <row r="25" spans="1:10" ht="22.5">
      <c r="A25" s="367"/>
      <c r="B25" s="218" t="s">
        <v>351</v>
      </c>
      <c r="C25" s="219"/>
      <c r="D25" s="218"/>
      <c r="E25" s="218"/>
      <c r="F25" s="218"/>
      <c r="G25" s="217"/>
      <c r="H25" s="217"/>
      <c r="I25" s="217"/>
      <c r="J25" s="217"/>
    </row>
    <row r="26" spans="1:10">
      <c r="A26" s="367"/>
      <c r="B26" s="229" t="s">
        <v>352</v>
      </c>
      <c r="C26" s="219"/>
      <c r="D26" s="218"/>
      <c r="E26" s="218"/>
      <c r="F26" s="218"/>
      <c r="G26" s="217"/>
      <c r="H26" s="217"/>
      <c r="I26" s="217"/>
      <c r="J26" s="217"/>
    </row>
    <row r="27" spans="1:10">
      <c r="A27" s="367"/>
      <c r="B27" s="229" t="s">
        <v>353</v>
      </c>
      <c r="C27" s="219"/>
      <c r="D27" s="218"/>
      <c r="E27" s="218"/>
      <c r="F27" s="218"/>
      <c r="G27" s="217"/>
      <c r="H27" s="217"/>
      <c r="I27" s="217"/>
      <c r="J27" s="217"/>
    </row>
    <row r="28" spans="1:10">
      <c r="A28" s="217">
        <v>2.4</v>
      </c>
      <c r="B28" s="218" t="s">
        <v>17</v>
      </c>
      <c r="C28" s="219"/>
      <c r="D28" s="218"/>
      <c r="E28" s="220"/>
      <c r="F28" s="218"/>
      <c r="G28" s="221">
        <f>G19+G21</f>
        <v>0</v>
      </c>
      <c r="H28" s="217"/>
      <c r="I28" s="217"/>
      <c r="J28" s="221">
        <f>SUM(E28:I28)</f>
        <v>0</v>
      </c>
    </row>
    <row r="29" spans="1:10">
      <c r="A29" s="231">
        <v>3</v>
      </c>
      <c r="B29" s="232" t="s">
        <v>354</v>
      </c>
      <c r="C29" s="219"/>
      <c r="D29" s="218"/>
      <c r="E29" s="218"/>
      <c r="F29" s="218"/>
      <c r="G29" s="217"/>
      <c r="H29" s="217"/>
      <c r="I29" s="217"/>
      <c r="J29" s="217"/>
    </row>
    <row r="30" spans="1:10">
      <c r="A30" s="217">
        <v>3.1</v>
      </c>
      <c r="B30" s="218" t="s">
        <v>355</v>
      </c>
      <c r="C30" s="219"/>
      <c r="D30" s="218"/>
      <c r="E30" s="220"/>
      <c r="F30" s="220"/>
      <c r="G30" s="220">
        <f>G5-G19</f>
        <v>0</v>
      </c>
      <c r="H30" s="220"/>
      <c r="I30" s="220">
        <f>I17-I29</f>
        <v>21973340</v>
      </c>
      <c r="J30" s="220">
        <f>J17-J29</f>
        <v>21973340</v>
      </c>
    </row>
    <row r="31" spans="1:10">
      <c r="A31" s="217">
        <v>3.2</v>
      </c>
      <c r="B31" s="217" t="s">
        <v>356</v>
      </c>
      <c r="C31" s="217"/>
      <c r="D31" s="218"/>
      <c r="E31" s="220"/>
      <c r="F31" s="220"/>
      <c r="G31" s="220">
        <f>G17-G28</f>
        <v>0</v>
      </c>
      <c r="H31" s="220"/>
      <c r="I31" s="220">
        <f>I30</f>
        <v>21973340</v>
      </c>
      <c r="J31" s="220">
        <f>J30</f>
        <v>21973340</v>
      </c>
    </row>
    <row r="32" spans="1:10">
      <c r="A32" s="233"/>
      <c r="B32" s="233"/>
      <c r="C32" s="233"/>
      <c r="D32" s="233"/>
      <c r="E32" s="233"/>
      <c r="F32" s="233"/>
      <c r="G32" s="233"/>
      <c r="H32" s="233"/>
      <c r="I32" s="233"/>
      <c r="J32" s="233"/>
    </row>
    <row r="33" spans="1:10">
      <c r="A33" s="365" t="s">
        <v>357</v>
      </c>
      <c r="B33" s="365"/>
      <c r="C33" s="365"/>
      <c r="D33" s="365"/>
      <c r="E33" s="365"/>
      <c r="F33" s="365"/>
      <c r="G33" s="365"/>
      <c r="H33" s="365"/>
      <c r="I33" s="365"/>
      <c r="J33" s="365"/>
    </row>
    <row r="34" spans="1:10">
      <c r="A34" s="365"/>
      <c r="B34" s="365"/>
      <c r="C34" s="365"/>
      <c r="D34" s="365"/>
      <c r="E34" s="365"/>
      <c r="F34" s="365"/>
      <c r="G34" s="365"/>
      <c r="H34" s="365"/>
      <c r="I34" s="365"/>
      <c r="J34" s="365"/>
    </row>
    <row r="35" spans="1:10">
      <c r="A35" s="365"/>
      <c r="B35" s="365"/>
      <c r="C35" s="365"/>
      <c r="D35" s="365"/>
      <c r="E35" s="365"/>
      <c r="F35" s="365"/>
      <c r="G35" s="365"/>
      <c r="H35" s="365"/>
      <c r="I35" s="365"/>
      <c r="J35" s="365"/>
    </row>
    <row r="36" spans="1:10">
      <c r="A36" s="365"/>
      <c r="B36" s="365"/>
      <c r="C36" s="365"/>
      <c r="D36" s="365"/>
      <c r="E36" s="365"/>
      <c r="F36" s="365"/>
      <c r="G36" s="365"/>
      <c r="H36" s="365"/>
      <c r="I36" s="365"/>
      <c r="J36" s="365"/>
    </row>
    <row r="37" spans="1:10">
      <c r="A37" s="365"/>
      <c r="B37" s="365"/>
      <c r="C37" s="365"/>
      <c r="D37" s="365"/>
      <c r="E37" s="365"/>
      <c r="F37" s="365"/>
      <c r="G37" s="365"/>
      <c r="H37" s="365"/>
      <c r="I37" s="365"/>
      <c r="J37" s="365"/>
    </row>
    <row r="38" spans="1:10">
      <c r="A38" s="363" t="s">
        <v>358</v>
      </c>
      <c r="B38" s="363"/>
      <c r="C38" s="363"/>
      <c r="D38" s="363"/>
      <c r="E38" s="363"/>
      <c r="F38" s="363"/>
      <c r="G38" s="363"/>
      <c r="H38" s="363"/>
      <c r="I38" s="363"/>
      <c r="J38" s="363"/>
    </row>
    <row r="39" spans="1:10">
      <c r="A39" s="363" t="s">
        <v>359</v>
      </c>
      <c r="B39" s="363"/>
      <c r="C39" s="363"/>
      <c r="D39" s="363"/>
      <c r="E39" s="363"/>
      <c r="F39" s="363"/>
      <c r="G39" s="363"/>
      <c r="H39" s="363"/>
      <c r="I39" s="363"/>
      <c r="J39" s="363"/>
    </row>
    <row r="40" spans="1:10">
      <c r="A40" s="363" t="s">
        <v>359</v>
      </c>
      <c r="B40" s="363"/>
      <c r="C40" s="363"/>
      <c r="D40" s="363"/>
      <c r="E40" s="363"/>
      <c r="F40" s="363"/>
      <c r="G40" s="363"/>
      <c r="H40" s="363"/>
      <c r="I40" s="363"/>
      <c r="J40" s="363"/>
    </row>
    <row r="41" spans="1:10">
      <c r="A41" s="363" t="s">
        <v>360</v>
      </c>
      <c r="B41" s="363"/>
      <c r="C41" s="363"/>
      <c r="D41" s="363"/>
      <c r="E41" s="363"/>
      <c r="F41" s="363"/>
      <c r="G41" s="363"/>
      <c r="H41" s="363"/>
      <c r="I41" s="363"/>
      <c r="J41" s="363"/>
    </row>
    <row r="42" spans="1:10">
      <c r="A42" s="233"/>
      <c r="B42" s="364"/>
      <c r="C42" s="364"/>
      <c r="D42" s="364"/>
      <c r="E42" s="364"/>
      <c r="F42" s="233"/>
      <c r="G42" s="233"/>
      <c r="H42" s="233"/>
      <c r="I42" s="233"/>
      <c r="J42" s="233"/>
    </row>
  </sheetData>
  <mergeCells count="11">
    <mergeCell ref="A33:J37"/>
    <mergeCell ref="A1:J1"/>
    <mergeCell ref="A6:A9"/>
    <mergeCell ref="A11:A14"/>
    <mergeCell ref="A21:A23"/>
    <mergeCell ref="A25:A27"/>
    <mergeCell ref="A38:J38"/>
    <mergeCell ref="A39:J39"/>
    <mergeCell ref="A40:J40"/>
    <mergeCell ref="A41:J41"/>
    <mergeCell ref="B42:E42"/>
  </mergeCells>
  <hyperlinks>
    <hyperlink ref="B16" location="_ftn1" display="_ftn1"/>
  </hyperlinks>
  <pageMargins left="0.7" right="0.23" top="0.56999999999999995" bottom="0.35" header="0.3" footer="0.17"/>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I15" sqref="I15"/>
    </sheetView>
  </sheetViews>
  <sheetFormatPr defaultRowHeight="12.75"/>
  <cols>
    <col min="1" max="1" width="4.140625" style="35" customWidth="1"/>
    <col min="2" max="2" width="29.85546875" style="35" customWidth="1"/>
    <col min="3" max="3" width="10.140625" style="35" customWidth="1"/>
    <col min="4" max="4" width="18.140625" style="35" customWidth="1"/>
    <col min="5" max="6" width="9.140625" style="35"/>
    <col min="7" max="7" width="10.7109375" style="35" customWidth="1"/>
    <col min="8" max="8" width="11" style="35" customWidth="1"/>
    <col min="9" max="9" width="11.140625" style="35" customWidth="1"/>
    <col min="10" max="16384" width="9.140625" style="35"/>
  </cols>
  <sheetData>
    <row r="1" spans="1:10">
      <c r="A1" s="371" t="s">
        <v>361</v>
      </c>
      <c r="B1" s="371"/>
      <c r="C1" s="371"/>
      <c r="D1" s="371"/>
      <c r="E1" s="371"/>
      <c r="F1" s="371"/>
      <c r="G1" s="371"/>
      <c r="H1" s="371"/>
      <c r="I1" s="371"/>
      <c r="J1" s="371"/>
    </row>
    <row r="2" spans="1:10" ht="23.25" customHeight="1">
      <c r="A2" s="369" t="s">
        <v>2</v>
      </c>
      <c r="B2" s="369" t="s">
        <v>4</v>
      </c>
      <c r="C2" s="369" t="s">
        <v>362</v>
      </c>
      <c r="D2" s="369" t="s">
        <v>363</v>
      </c>
      <c r="E2" s="369" t="s">
        <v>364</v>
      </c>
      <c r="F2" s="369" t="s">
        <v>365</v>
      </c>
      <c r="G2" s="369" t="s">
        <v>366</v>
      </c>
      <c r="H2" s="369" t="s">
        <v>367</v>
      </c>
      <c r="I2" s="369" t="s">
        <v>368</v>
      </c>
      <c r="J2" s="369" t="s">
        <v>0</v>
      </c>
    </row>
    <row r="3" spans="1:10" ht="3" customHeight="1">
      <c r="A3" s="369"/>
      <c r="B3" s="369"/>
      <c r="C3" s="369"/>
      <c r="D3" s="369"/>
      <c r="E3" s="369"/>
      <c r="F3" s="369"/>
      <c r="G3" s="369"/>
      <c r="H3" s="369"/>
      <c r="I3" s="369"/>
      <c r="J3" s="369"/>
    </row>
    <row r="4" spans="1:10" ht="14.25" customHeight="1">
      <c r="A4" s="211">
        <v>1</v>
      </c>
      <c r="B4" s="234" t="s">
        <v>369</v>
      </c>
      <c r="C4" s="235"/>
      <c r="D4" s="235"/>
      <c r="E4" s="235"/>
      <c r="F4" s="235"/>
      <c r="G4" s="236"/>
      <c r="H4" s="235"/>
      <c r="I4" s="236"/>
      <c r="J4" s="235"/>
    </row>
    <row r="5" spans="1:10" ht="13.5" customHeight="1">
      <c r="A5" s="194">
        <v>1.1000000000000001</v>
      </c>
      <c r="B5" s="191" t="s">
        <v>3</v>
      </c>
      <c r="C5" s="191"/>
      <c r="D5" s="191"/>
      <c r="E5" s="191"/>
      <c r="F5" s="191"/>
      <c r="G5" s="194"/>
      <c r="H5" s="191"/>
      <c r="I5" s="194"/>
      <c r="J5" s="191"/>
    </row>
    <row r="6" spans="1:10" ht="11.25" customHeight="1">
      <c r="A6" s="194">
        <v>1.2</v>
      </c>
      <c r="B6" s="191" t="s">
        <v>311</v>
      </c>
      <c r="C6" s="191"/>
      <c r="D6" s="191"/>
      <c r="E6" s="191"/>
      <c r="F6" s="191"/>
      <c r="G6" s="194"/>
      <c r="H6" s="191"/>
      <c r="I6" s="194"/>
      <c r="J6" s="191"/>
    </row>
    <row r="7" spans="1:10" ht="14.25" customHeight="1">
      <c r="A7" s="370"/>
      <c r="B7" s="237" t="s">
        <v>337</v>
      </c>
      <c r="C7" s="191"/>
      <c r="D7" s="191"/>
      <c r="E7" s="191"/>
      <c r="F7" s="191"/>
      <c r="G7" s="194"/>
      <c r="H7" s="191"/>
      <c r="I7" s="194"/>
      <c r="J7" s="191"/>
    </row>
    <row r="8" spans="1:10" ht="12.75" customHeight="1">
      <c r="A8" s="370"/>
      <c r="B8" s="237" t="s">
        <v>338</v>
      </c>
      <c r="C8" s="191"/>
      <c r="D8" s="191"/>
      <c r="E8" s="191"/>
      <c r="F8" s="191"/>
      <c r="G8" s="194"/>
      <c r="H8" s="191"/>
      <c r="I8" s="194"/>
      <c r="J8" s="191"/>
    </row>
    <row r="9" spans="1:10" ht="13.5" customHeight="1">
      <c r="A9" s="370"/>
      <c r="B9" s="237" t="s">
        <v>339</v>
      </c>
      <c r="C9" s="191"/>
      <c r="D9" s="191"/>
      <c r="E9" s="191"/>
      <c r="F9" s="191"/>
      <c r="G9" s="194"/>
      <c r="H9" s="191"/>
      <c r="I9" s="194"/>
      <c r="J9" s="191"/>
    </row>
    <row r="10" spans="1:10" ht="26.25" customHeight="1">
      <c r="A10" s="370"/>
      <c r="B10" s="237" t="s">
        <v>340</v>
      </c>
      <c r="C10" s="191"/>
      <c r="D10" s="191"/>
      <c r="E10" s="191"/>
      <c r="F10" s="191"/>
      <c r="G10" s="194"/>
      <c r="H10" s="191"/>
      <c r="I10" s="194"/>
      <c r="J10" s="191"/>
    </row>
    <row r="11" spans="1:10" ht="11.25" customHeight="1">
      <c r="A11" s="194">
        <v>1.3</v>
      </c>
      <c r="B11" s="238" t="s">
        <v>312</v>
      </c>
      <c r="C11" s="191"/>
      <c r="D11" s="191"/>
      <c r="E11" s="191"/>
      <c r="F11" s="191"/>
      <c r="G11" s="194"/>
      <c r="H11" s="191"/>
      <c r="I11" s="194"/>
      <c r="J11" s="191"/>
    </row>
    <row r="12" spans="1:10" ht="12" customHeight="1">
      <c r="A12" s="370"/>
      <c r="B12" s="238" t="s">
        <v>341</v>
      </c>
      <c r="C12" s="191"/>
      <c r="D12" s="191"/>
      <c r="E12" s="191"/>
      <c r="F12" s="191"/>
      <c r="G12" s="191"/>
      <c r="H12" s="191"/>
      <c r="I12" s="194"/>
      <c r="J12" s="191"/>
    </row>
    <row r="13" spans="1:10" ht="14.25" customHeight="1">
      <c r="A13" s="370"/>
      <c r="B13" s="238" t="s">
        <v>342</v>
      </c>
      <c r="C13" s="191"/>
      <c r="D13" s="191"/>
      <c r="E13" s="191"/>
      <c r="F13" s="191"/>
      <c r="G13" s="194"/>
      <c r="H13" s="191"/>
      <c r="I13" s="194"/>
      <c r="J13" s="191"/>
    </row>
    <row r="14" spans="1:10">
      <c r="A14" s="370"/>
      <c r="B14" s="238" t="s">
        <v>343</v>
      </c>
      <c r="C14" s="191"/>
      <c r="D14" s="191"/>
      <c r="E14" s="191"/>
      <c r="F14" s="191"/>
      <c r="G14" s="194"/>
      <c r="H14" s="191"/>
      <c r="I14" s="194"/>
      <c r="J14" s="191"/>
    </row>
    <row r="15" spans="1:10" ht="10.5" customHeight="1">
      <c r="A15" s="370"/>
      <c r="B15" s="238"/>
      <c r="C15" s="191"/>
      <c r="D15" s="191"/>
      <c r="E15" s="191"/>
      <c r="F15" s="191"/>
      <c r="G15" s="194"/>
      <c r="H15" s="191"/>
      <c r="I15" s="194"/>
      <c r="J15" s="191"/>
    </row>
    <row r="16" spans="1:10" ht="12" customHeight="1">
      <c r="A16" s="194">
        <v>1.4</v>
      </c>
      <c r="B16" s="238" t="s">
        <v>6</v>
      </c>
      <c r="C16" s="191"/>
      <c r="D16" s="191"/>
      <c r="E16" s="191"/>
      <c r="F16" s="191"/>
      <c r="G16" s="194"/>
      <c r="H16" s="191"/>
      <c r="I16" s="194"/>
      <c r="J16" s="191"/>
    </row>
    <row r="17" spans="1:10" ht="13.5" customHeight="1">
      <c r="A17" s="209">
        <v>2</v>
      </c>
      <c r="B17" s="209" t="s">
        <v>370</v>
      </c>
      <c r="C17" s="239"/>
      <c r="D17" s="239"/>
      <c r="E17" s="239"/>
      <c r="F17" s="239"/>
      <c r="G17" s="239"/>
      <c r="H17" s="239"/>
      <c r="I17" s="240"/>
      <c r="J17" s="239"/>
    </row>
    <row r="18" spans="1:10" ht="13.5" customHeight="1">
      <c r="A18" s="194">
        <v>2.1</v>
      </c>
      <c r="B18" s="191" t="s">
        <v>16</v>
      </c>
      <c r="C18" s="191"/>
      <c r="D18" s="191"/>
      <c r="E18" s="191"/>
      <c r="F18" s="191"/>
      <c r="G18" s="191"/>
      <c r="H18" s="191"/>
      <c r="I18" s="194"/>
      <c r="J18" s="191"/>
    </row>
    <row r="19" spans="1:10" ht="15" customHeight="1">
      <c r="A19" s="194">
        <v>2.2000000000000002</v>
      </c>
      <c r="B19" s="191" t="s">
        <v>311</v>
      </c>
      <c r="C19" s="191"/>
      <c r="D19" s="191"/>
      <c r="E19" s="191"/>
      <c r="F19" s="191"/>
      <c r="G19" s="191"/>
      <c r="H19" s="191"/>
      <c r="I19" s="194"/>
      <c r="J19" s="191"/>
    </row>
    <row r="20" spans="1:10" ht="15" customHeight="1">
      <c r="A20" s="370"/>
      <c r="B20" s="191" t="s">
        <v>371</v>
      </c>
      <c r="C20" s="191"/>
      <c r="D20" s="191"/>
      <c r="E20" s="191"/>
      <c r="F20" s="191"/>
      <c r="G20" s="191"/>
      <c r="H20" s="191"/>
      <c r="I20" s="194"/>
      <c r="J20" s="191"/>
    </row>
    <row r="21" spans="1:10" ht="12" customHeight="1">
      <c r="A21" s="370"/>
      <c r="B21" s="241" t="s">
        <v>348</v>
      </c>
      <c r="C21" s="191"/>
      <c r="D21" s="191"/>
      <c r="E21" s="191"/>
      <c r="F21" s="191"/>
      <c r="G21" s="191"/>
      <c r="H21" s="191"/>
      <c r="I21" s="194"/>
      <c r="J21" s="191"/>
    </row>
    <row r="22" spans="1:10" ht="11.25" customHeight="1">
      <c r="A22" s="370"/>
      <c r="B22" s="241" t="s">
        <v>372</v>
      </c>
      <c r="C22" s="191"/>
      <c r="D22" s="191"/>
      <c r="E22" s="191"/>
      <c r="F22" s="191"/>
      <c r="G22" s="191"/>
      <c r="H22" s="191"/>
      <c r="I22" s="194"/>
      <c r="J22" s="191"/>
    </row>
    <row r="23" spans="1:10" ht="15.75" customHeight="1">
      <c r="A23" s="194">
        <v>2.2999999999999998</v>
      </c>
      <c r="B23" s="191" t="s">
        <v>373</v>
      </c>
      <c r="C23" s="191"/>
      <c r="D23" s="191"/>
      <c r="E23" s="191"/>
      <c r="F23" s="191"/>
      <c r="G23" s="191"/>
      <c r="H23" s="191"/>
      <c r="I23" s="194"/>
      <c r="J23" s="191"/>
    </row>
    <row r="24" spans="1:10" ht="21.75" customHeight="1">
      <c r="A24" s="370"/>
      <c r="B24" s="191" t="s">
        <v>374</v>
      </c>
      <c r="C24" s="191"/>
      <c r="D24" s="191"/>
      <c r="E24" s="191"/>
      <c r="F24" s="191"/>
      <c r="G24" s="191"/>
      <c r="H24" s="191"/>
      <c r="I24" s="194"/>
      <c r="J24" s="191"/>
    </row>
    <row r="25" spans="1:10" ht="11.25" customHeight="1">
      <c r="A25" s="370"/>
      <c r="B25" s="241" t="s">
        <v>352</v>
      </c>
      <c r="C25" s="191"/>
      <c r="D25" s="191"/>
      <c r="E25" s="191"/>
      <c r="F25" s="191"/>
      <c r="G25" s="191"/>
      <c r="H25" s="191"/>
      <c r="I25" s="194"/>
      <c r="J25" s="191"/>
    </row>
    <row r="26" spans="1:10" ht="13.5" customHeight="1">
      <c r="A26" s="370"/>
      <c r="B26" s="241" t="s">
        <v>375</v>
      </c>
      <c r="C26" s="191"/>
      <c r="D26" s="191"/>
      <c r="E26" s="191"/>
      <c r="F26" s="191"/>
      <c r="G26" s="191"/>
      <c r="H26" s="191"/>
      <c r="I26" s="194"/>
      <c r="J26" s="191"/>
    </row>
    <row r="27" spans="1:10" ht="14.25" customHeight="1">
      <c r="A27" s="194">
        <v>2.4</v>
      </c>
      <c r="B27" s="191" t="s">
        <v>17</v>
      </c>
      <c r="C27" s="191"/>
      <c r="D27" s="191"/>
      <c r="E27" s="191"/>
      <c r="F27" s="191"/>
      <c r="G27" s="191"/>
      <c r="H27" s="191"/>
      <c r="I27" s="194"/>
      <c r="J27" s="191"/>
    </row>
    <row r="28" spans="1:10" ht="15" customHeight="1">
      <c r="A28" s="211">
        <v>3</v>
      </c>
      <c r="B28" s="242" t="s">
        <v>376</v>
      </c>
      <c r="C28" s="239"/>
      <c r="D28" s="239"/>
      <c r="E28" s="239"/>
      <c r="F28" s="239"/>
      <c r="G28" s="239"/>
      <c r="H28" s="239"/>
      <c r="I28" s="240"/>
      <c r="J28" s="239"/>
    </row>
    <row r="29" spans="1:10" ht="13.5" customHeight="1">
      <c r="A29" s="194">
        <v>3.1</v>
      </c>
      <c r="B29" s="191" t="s">
        <v>355</v>
      </c>
      <c r="C29" s="191"/>
      <c r="D29" s="191"/>
      <c r="E29" s="191"/>
      <c r="F29" s="191"/>
      <c r="G29" s="191"/>
      <c r="H29" s="191"/>
      <c r="I29" s="194"/>
      <c r="J29" s="191"/>
    </row>
    <row r="30" spans="1:10" ht="15" customHeight="1">
      <c r="A30" s="194">
        <v>3.2</v>
      </c>
      <c r="B30" s="194" t="s">
        <v>377</v>
      </c>
      <c r="C30" s="191"/>
      <c r="D30" s="191"/>
      <c r="E30" s="191"/>
      <c r="F30" s="191"/>
      <c r="G30" s="191"/>
      <c r="H30" s="191"/>
      <c r="I30" s="194"/>
      <c r="J30" s="191"/>
    </row>
    <row r="31" spans="1:10" ht="7.5" customHeight="1">
      <c r="A31" s="362" t="s">
        <v>378</v>
      </c>
      <c r="B31" s="312"/>
      <c r="C31" s="312"/>
      <c r="D31" s="312"/>
      <c r="E31" s="312"/>
      <c r="F31" s="312"/>
      <c r="G31" s="312"/>
      <c r="H31" s="312"/>
      <c r="I31" s="312"/>
      <c r="J31" s="312"/>
    </row>
    <row r="32" spans="1:10" ht="7.5" customHeight="1">
      <c r="A32" s="312"/>
      <c r="B32" s="312"/>
      <c r="C32" s="312"/>
      <c r="D32" s="312"/>
      <c r="E32" s="312"/>
      <c r="F32" s="312"/>
      <c r="G32" s="312"/>
      <c r="H32" s="312"/>
      <c r="I32" s="312"/>
      <c r="J32" s="312"/>
    </row>
    <row r="33" spans="1:10">
      <c r="A33" s="312"/>
      <c r="B33" s="312"/>
      <c r="C33" s="312"/>
      <c r="D33" s="312"/>
      <c r="E33" s="312"/>
      <c r="F33" s="312"/>
      <c r="G33" s="312"/>
      <c r="H33" s="312"/>
      <c r="I33" s="312"/>
      <c r="J33" s="312"/>
    </row>
    <row r="34" spans="1:10">
      <c r="A34" s="312"/>
      <c r="B34" s="312"/>
      <c r="C34" s="312"/>
      <c r="D34" s="312"/>
      <c r="E34" s="312"/>
      <c r="F34" s="312"/>
      <c r="G34" s="312"/>
      <c r="H34" s="312"/>
      <c r="I34" s="312"/>
      <c r="J34" s="312"/>
    </row>
    <row r="35" spans="1:10">
      <c r="A35" s="312"/>
      <c r="B35" s="312"/>
      <c r="C35" s="312"/>
      <c r="D35" s="312"/>
      <c r="E35" s="312"/>
      <c r="F35" s="312"/>
      <c r="G35" s="312"/>
      <c r="H35" s="312"/>
      <c r="I35" s="312"/>
      <c r="J35" s="312"/>
    </row>
    <row r="36" spans="1:10" ht="3.75" customHeight="1">
      <c r="A36" s="312"/>
      <c r="B36" s="312"/>
      <c r="C36" s="312"/>
      <c r="D36" s="312"/>
      <c r="E36" s="312"/>
      <c r="F36" s="312"/>
      <c r="G36" s="312"/>
      <c r="H36" s="312"/>
      <c r="I36" s="312"/>
      <c r="J36" s="312"/>
    </row>
    <row r="37" spans="1:10">
      <c r="A37" s="312" t="s">
        <v>379</v>
      </c>
      <c r="B37" s="312"/>
      <c r="C37" s="312"/>
      <c r="D37" s="312"/>
      <c r="E37" s="312"/>
      <c r="F37" s="312"/>
      <c r="G37" s="312"/>
      <c r="H37" s="312"/>
      <c r="I37" s="312"/>
      <c r="J37" s="312"/>
    </row>
    <row r="38" spans="1:10">
      <c r="A38" s="312" t="s">
        <v>380</v>
      </c>
      <c r="B38" s="312"/>
      <c r="C38" s="312"/>
      <c r="D38" s="312"/>
      <c r="E38" s="312"/>
      <c r="F38" s="312"/>
      <c r="G38" s="312"/>
      <c r="H38" s="312"/>
      <c r="I38" s="312"/>
      <c r="J38" s="312"/>
    </row>
    <row r="39" spans="1:10">
      <c r="A39" s="312" t="s">
        <v>381</v>
      </c>
      <c r="B39" s="312"/>
      <c r="C39" s="312"/>
      <c r="D39" s="312"/>
      <c r="E39" s="312"/>
      <c r="F39" s="312"/>
      <c r="G39" s="312"/>
      <c r="H39" s="312"/>
      <c r="I39" s="312"/>
      <c r="J39" s="312"/>
    </row>
  </sheetData>
  <mergeCells count="19">
    <mergeCell ref="A1:J1"/>
    <mergeCell ref="A2:A3"/>
    <mergeCell ref="B2:B3"/>
    <mergeCell ref="C2:C3"/>
    <mergeCell ref="D2:D3"/>
    <mergeCell ref="E2:E3"/>
    <mergeCell ref="F2:F3"/>
    <mergeCell ref="G2:G3"/>
    <mergeCell ref="H2:H3"/>
    <mergeCell ref="I2:I3"/>
    <mergeCell ref="A37:J37"/>
    <mergeCell ref="A38:J38"/>
    <mergeCell ref="A39:J39"/>
    <mergeCell ref="J2:J3"/>
    <mergeCell ref="A7:A10"/>
    <mergeCell ref="A12:A15"/>
    <mergeCell ref="A20:A22"/>
    <mergeCell ref="A24:A26"/>
    <mergeCell ref="A31:J36"/>
  </mergeCells>
  <pageMargins left="0.7" right="0.26" top="0.75" bottom="0.42"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G11" sqref="G11"/>
    </sheetView>
  </sheetViews>
  <sheetFormatPr defaultRowHeight="12.75"/>
  <cols>
    <col min="1" max="1" width="3.28515625" style="35" customWidth="1"/>
    <col min="2" max="3" width="9.140625" style="35"/>
    <col min="4" max="4" width="3.7109375" style="35" customWidth="1"/>
    <col min="5" max="5" width="11.140625" style="35" customWidth="1"/>
    <col min="6" max="6" width="15.42578125" style="35" customWidth="1"/>
    <col min="7" max="7" width="16" style="35" customWidth="1"/>
    <col min="8" max="8" width="12" style="35" customWidth="1"/>
    <col min="9" max="9" width="11.7109375" style="35" customWidth="1"/>
    <col min="10" max="16384" width="9.140625" style="35"/>
  </cols>
  <sheetData>
    <row r="1" spans="1:9">
      <c r="A1" s="353" t="s">
        <v>382</v>
      </c>
      <c r="B1" s="354"/>
      <c r="C1" s="354"/>
      <c r="D1" s="354"/>
      <c r="E1" s="354"/>
      <c r="F1" s="354"/>
      <c r="G1" s="354"/>
      <c r="H1" s="354"/>
      <c r="I1" s="354"/>
    </row>
    <row r="2" spans="1:9" ht="24.75" customHeight="1">
      <c r="A2" s="205" t="s">
        <v>2</v>
      </c>
      <c r="B2" s="386" t="s">
        <v>383</v>
      </c>
      <c r="C2" s="387"/>
      <c r="D2" s="388"/>
      <c r="E2" s="243" t="s">
        <v>384</v>
      </c>
      <c r="F2" s="243" t="s">
        <v>385</v>
      </c>
      <c r="G2" s="243" t="s">
        <v>386</v>
      </c>
      <c r="H2" s="389" t="s">
        <v>387</v>
      </c>
      <c r="I2" s="390"/>
    </row>
    <row r="3" spans="1:9">
      <c r="A3" s="205">
        <v>1</v>
      </c>
      <c r="B3" s="343"/>
      <c r="C3" s="344"/>
      <c r="D3" s="345"/>
      <c r="E3" s="205"/>
      <c r="F3" s="205"/>
      <c r="G3" s="205"/>
      <c r="H3" s="205"/>
      <c r="I3" s="205"/>
    </row>
    <row r="4" spans="1:9">
      <c r="A4" s="205">
        <v>2</v>
      </c>
      <c r="B4" s="343"/>
      <c r="C4" s="344"/>
      <c r="D4" s="345"/>
      <c r="E4" s="205"/>
      <c r="F4" s="205"/>
      <c r="G4" s="205"/>
      <c r="H4" s="205"/>
      <c r="I4" s="205"/>
    </row>
    <row r="5" spans="1:9">
      <c r="A5" s="205">
        <v>3</v>
      </c>
      <c r="B5" s="343" t="s">
        <v>0</v>
      </c>
      <c r="C5" s="344"/>
      <c r="D5" s="345"/>
      <c r="E5" s="205"/>
      <c r="F5" s="205"/>
      <c r="G5" s="205"/>
      <c r="H5" s="205"/>
      <c r="I5" s="205"/>
    </row>
    <row r="6" spans="1:9">
      <c r="A6" s="26"/>
      <c r="B6" s="26"/>
      <c r="C6" s="26"/>
      <c r="D6" s="26"/>
      <c r="E6" s="26"/>
      <c r="F6" s="26"/>
      <c r="G6" s="26"/>
      <c r="H6" s="26"/>
      <c r="I6" s="26"/>
    </row>
    <row r="7" spans="1:9">
      <c r="A7" s="353" t="s">
        <v>388</v>
      </c>
      <c r="B7" s="354"/>
      <c r="C7" s="354"/>
      <c r="D7" s="354"/>
      <c r="E7" s="354"/>
      <c r="F7" s="354"/>
      <c r="G7" s="354"/>
      <c r="H7" s="354"/>
      <c r="I7" s="354"/>
    </row>
    <row r="8" spans="1:9" ht="15" customHeight="1">
      <c r="A8" s="372" t="s">
        <v>2</v>
      </c>
      <c r="B8" s="380" t="s">
        <v>389</v>
      </c>
      <c r="C8" s="381"/>
      <c r="D8" s="381"/>
      <c r="E8" s="382"/>
      <c r="F8" s="343" t="s">
        <v>3</v>
      </c>
      <c r="G8" s="345"/>
      <c r="H8" s="343" t="s">
        <v>6</v>
      </c>
      <c r="I8" s="345"/>
    </row>
    <row r="9" spans="1:9" ht="15" customHeight="1">
      <c r="A9" s="373"/>
      <c r="B9" s="383"/>
      <c r="C9" s="384"/>
      <c r="D9" s="384"/>
      <c r="E9" s="385"/>
      <c r="F9" s="244" t="s">
        <v>390</v>
      </c>
      <c r="G9" s="244" t="s">
        <v>391</v>
      </c>
      <c r="H9" s="244" t="s">
        <v>390</v>
      </c>
      <c r="I9" s="244" t="s">
        <v>391</v>
      </c>
    </row>
    <row r="10" spans="1:9">
      <c r="A10" s="205">
        <v>1</v>
      </c>
      <c r="B10" s="343"/>
      <c r="C10" s="344"/>
      <c r="D10" s="344"/>
      <c r="E10" s="345"/>
      <c r="F10" s="205"/>
      <c r="G10" s="205"/>
      <c r="H10" s="205"/>
      <c r="I10" s="205"/>
    </row>
    <row r="11" spans="1:9" ht="13.5" customHeight="1">
      <c r="A11" s="205">
        <v>2</v>
      </c>
      <c r="B11" s="343" t="s">
        <v>0</v>
      </c>
      <c r="C11" s="344"/>
      <c r="D11" s="344"/>
      <c r="E11" s="345"/>
      <c r="F11" s="205"/>
      <c r="G11" s="205"/>
      <c r="H11" s="205"/>
      <c r="I11" s="205"/>
    </row>
    <row r="12" spans="1:9">
      <c r="A12" s="26"/>
      <c r="B12" s="26"/>
      <c r="C12" s="26"/>
      <c r="D12" s="26"/>
      <c r="E12" s="26"/>
      <c r="F12" s="26"/>
      <c r="G12" s="26"/>
      <c r="H12" s="26"/>
      <c r="I12" s="26"/>
    </row>
    <row r="13" spans="1:9">
      <c r="A13" s="312" t="s">
        <v>392</v>
      </c>
      <c r="B13" s="312"/>
      <c r="C13" s="312"/>
      <c r="D13" s="312"/>
      <c r="E13" s="312"/>
      <c r="F13" s="312"/>
      <c r="G13" s="312"/>
      <c r="H13" s="312"/>
      <c r="I13" s="312"/>
    </row>
    <row r="14" spans="1:9" ht="13.5" customHeight="1">
      <c r="A14" s="312" t="s">
        <v>393</v>
      </c>
      <c r="B14" s="312"/>
      <c r="C14" s="312"/>
      <c r="D14" s="312"/>
      <c r="E14" s="312"/>
      <c r="F14" s="312"/>
      <c r="G14" s="312"/>
      <c r="H14" s="312"/>
      <c r="I14" s="312"/>
    </row>
    <row r="15" spans="1:9">
      <c r="A15" s="312" t="s">
        <v>394</v>
      </c>
      <c r="B15" s="312"/>
      <c r="C15" s="312"/>
      <c r="D15" s="312"/>
      <c r="E15" s="312"/>
      <c r="F15" s="312"/>
      <c r="G15" s="312"/>
      <c r="H15" s="312"/>
      <c r="I15" s="312"/>
    </row>
    <row r="16" spans="1:9">
      <c r="A16" s="312" t="s">
        <v>394</v>
      </c>
      <c r="B16" s="312"/>
      <c r="C16" s="312"/>
      <c r="D16" s="312"/>
      <c r="E16" s="312"/>
      <c r="F16" s="312"/>
      <c r="G16" s="312"/>
      <c r="H16" s="312"/>
      <c r="I16" s="312"/>
    </row>
    <row r="17" spans="1:9">
      <c r="A17" s="26"/>
      <c r="B17" s="26"/>
      <c r="C17" s="26"/>
      <c r="D17" s="26"/>
      <c r="E17" s="26"/>
      <c r="F17" s="26"/>
      <c r="G17" s="26"/>
      <c r="H17" s="26"/>
      <c r="I17" s="26"/>
    </row>
    <row r="18" spans="1:9">
      <c r="A18" s="353" t="s">
        <v>395</v>
      </c>
      <c r="B18" s="354"/>
      <c r="C18" s="354"/>
      <c r="D18" s="354"/>
      <c r="E18" s="354"/>
      <c r="F18" s="354"/>
      <c r="G18" s="354"/>
      <c r="H18" s="354"/>
      <c r="I18" s="354"/>
    </row>
    <row r="19" spans="1:9">
      <c r="A19" s="372" t="s">
        <v>2</v>
      </c>
      <c r="B19" s="374" t="s">
        <v>396</v>
      </c>
      <c r="C19" s="375"/>
      <c r="D19" s="375"/>
      <c r="E19" s="376"/>
      <c r="F19" s="343" t="s">
        <v>3</v>
      </c>
      <c r="G19" s="345"/>
      <c r="H19" s="343" t="s">
        <v>6</v>
      </c>
      <c r="I19" s="345"/>
    </row>
    <row r="20" spans="1:9" ht="38.25">
      <c r="A20" s="373"/>
      <c r="B20" s="377"/>
      <c r="C20" s="378"/>
      <c r="D20" s="378"/>
      <c r="E20" s="379"/>
      <c r="F20" s="190" t="s">
        <v>397</v>
      </c>
      <c r="G20" s="190" t="s">
        <v>398</v>
      </c>
      <c r="H20" s="190" t="s">
        <v>397</v>
      </c>
      <c r="I20" s="190" t="s">
        <v>398</v>
      </c>
    </row>
    <row r="21" spans="1:9">
      <c r="A21" s="205">
        <v>1</v>
      </c>
      <c r="B21" s="343"/>
      <c r="C21" s="344"/>
      <c r="D21" s="344"/>
      <c r="E21" s="345"/>
      <c r="F21" s="205"/>
      <c r="G21" s="205"/>
      <c r="H21" s="205"/>
      <c r="I21" s="205"/>
    </row>
    <row r="22" spans="1:9">
      <c r="A22" s="205">
        <v>2</v>
      </c>
      <c r="B22" s="343"/>
      <c r="C22" s="344"/>
      <c r="D22" s="344"/>
      <c r="E22" s="345"/>
      <c r="F22" s="205"/>
      <c r="G22" s="205"/>
      <c r="H22" s="205"/>
      <c r="I22" s="205"/>
    </row>
    <row r="23" spans="1:9">
      <c r="A23" s="205">
        <v>3</v>
      </c>
      <c r="B23" s="343"/>
      <c r="C23" s="344"/>
      <c r="D23" s="344"/>
      <c r="E23" s="345"/>
      <c r="F23" s="205"/>
      <c r="G23" s="205"/>
      <c r="H23" s="205"/>
      <c r="I23" s="205"/>
    </row>
    <row r="24" spans="1:9">
      <c r="A24" s="205">
        <v>4</v>
      </c>
      <c r="B24" s="343"/>
      <c r="C24" s="344"/>
      <c r="D24" s="344"/>
      <c r="E24" s="345"/>
      <c r="F24" s="205"/>
      <c r="G24" s="205"/>
      <c r="H24" s="205"/>
      <c r="I24" s="205"/>
    </row>
    <row r="25" spans="1:9">
      <c r="A25" s="26"/>
      <c r="B25" s="26"/>
      <c r="C25" s="26"/>
      <c r="D25" s="26"/>
      <c r="E25" s="26"/>
      <c r="F25" s="26"/>
      <c r="G25" s="26"/>
      <c r="H25" s="26"/>
      <c r="I25" s="26"/>
    </row>
    <row r="26" spans="1:9">
      <c r="A26" s="338" t="s">
        <v>399</v>
      </c>
      <c r="B26" s="338"/>
      <c r="C26" s="338"/>
      <c r="D26" s="338"/>
      <c r="E26" s="338"/>
      <c r="F26" s="338"/>
      <c r="G26" s="338"/>
      <c r="H26" s="338"/>
      <c r="I26" s="338"/>
    </row>
    <row r="27" spans="1:9">
      <c r="A27" s="338"/>
      <c r="B27" s="338"/>
      <c r="C27" s="338"/>
      <c r="D27" s="338"/>
      <c r="E27" s="338"/>
      <c r="F27" s="338"/>
      <c r="G27" s="338"/>
      <c r="H27" s="338"/>
      <c r="I27" s="338"/>
    </row>
    <row r="28" spans="1:9">
      <c r="A28" s="338"/>
      <c r="B28" s="338"/>
      <c r="C28" s="338"/>
      <c r="D28" s="338"/>
      <c r="E28" s="338"/>
      <c r="F28" s="338"/>
      <c r="G28" s="338"/>
      <c r="H28" s="338"/>
      <c r="I28" s="338"/>
    </row>
    <row r="29" spans="1:9">
      <c r="A29" s="338"/>
      <c r="B29" s="338"/>
      <c r="C29" s="338"/>
      <c r="D29" s="338"/>
      <c r="E29" s="338"/>
      <c r="F29" s="338"/>
      <c r="G29" s="338"/>
      <c r="H29" s="338"/>
      <c r="I29" s="338"/>
    </row>
    <row r="30" spans="1:9">
      <c r="A30" s="312" t="s">
        <v>400</v>
      </c>
      <c r="B30" s="312"/>
      <c r="C30" s="312"/>
      <c r="D30" s="312"/>
      <c r="E30" s="312"/>
      <c r="F30" s="312"/>
      <c r="G30" s="312"/>
      <c r="H30" s="312"/>
      <c r="I30" s="312"/>
    </row>
    <row r="31" spans="1:9">
      <c r="A31" s="312" t="s">
        <v>401</v>
      </c>
      <c r="B31" s="312"/>
      <c r="C31" s="312"/>
      <c r="D31" s="312"/>
      <c r="E31" s="312"/>
      <c r="F31" s="312"/>
      <c r="G31" s="312"/>
      <c r="H31" s="312"/>
      <c r="I31" s="312"/>
    </row>
    <row r="32" spans="1:9">
      <c r="A32" s="312" t="s">
        <v>402</v>
      </c>
      <c r="B32" s="312"/>
      <c r="C32" s="312"/>
      <c r="D32" s="312"/>
      <c r="E32" s="312"/>
      <c r="F32" s="312"/>
      <c r="G32" s="312"/>
      <c r="H32" s="312"/>
      <c r="I32" s="312"/>
    </row>
    <row r="33" spans="1:9">
      <c r="A33" s="26"/>
      <c r="B33" s="26"/>
      <c r="C33" s="26"/>
      <c r="D33" s="26"/>
      <c r="E33" s="26"/>
      <c r="F33" s="26"/>
      <c r="G33" s="26"/>
      <c r="H33" s="26"/>
      <c r="I33" s="26"/>
    </row>
    <row r="34" spans="1:9">
      <c r="A34" s="353" t="s">
        <v>403</v>
      </c>
      <c r="B34" s="354"/>
      <c r="C34" s="354"/>
      <c r="D34" s="354"/>
      <c r="E34" s="354"/>
      <c r="F34" s="354"/>
      <c r="G34" s="354"/>
      <c r="H34" s="354"/>
      <c r="I34" s="354"/>
    </row>
    <row r="35" spans="1:9">
      <c r="A35" s="338" t="s">
        <v>404</v>
      </c>
      <c r="B35" s="338"/>
      <c r="C35" s="338"/>
      <c r="D35" s="338"/>
      <c r="E35" s="338"/>
      <c r="F35" s="338"/>
      <c r="G35" s="338"/>
      <c r="H35" s="338"/>
      <c r="I35" s="338"/>
    </row>
    <row r="36" spans="1:9">
      <c r="A36" s="338"/>
      <c r="B36" s="338"/>
      <c r="C36" s="338"/>
      <c r="D36" s="338"/>
      <c r="E36" s="338"/>
      <c r="F36" s="338"/>
      <c r="G36" s="338"/>
      <c r="H36" s="338"/>
      <c r="I36" s="338"/>
    </row>
    <row r="37" spans="1:9">
      <c r="A37" s="338"/>
      <c r="B37" s="338"/>
      <c r="C37" s="338"/>
      <c r="D37" s="338"/>
      <c r="E37" s="338"/>
      <c r="F37" s="338"/>
      <c r="G37" s="338"/>
      <c r="H37" s="338"/>
      <c r="I37" s="338"/>
    </row>
    <row r="38" spans="1:9">
      <c r="A38" s="338"/>
      <c r="B38" s="338"/>
      <c r="C38" s="338"/>
      <c r="D38" s="338"/>
      <c r="E38" s="338"/>
      <c r="F38" s="338"/>
      <c r="G38" s="338"/>
      <c r="H38" s="338"/>
      <c r="I38" s="338"/>
    </row>
    <row r="39" spans="1:9">
      <c r="A39" s="338"/>
      <c r="B39" s="338"/>
      <c r="C39" s="338"/>
      <c r="D39" s="338"/>
      <c r="E39" s="338"/>
      <c r="F39" s="338"/>
      <c r="G39" s="338"/>
      <c r="H39" s="338"/>
      <c r="I39" s="338"/>
    </row>
    <row r="40" spans="1:9">
      <c r="A40" s="312" t="s">
        <v>405</v>
      </c>
      <c r="B40" s="312"/>
      <c r="C40" s="312"/>
      <c r="D40" s="312"/>
      <c r="E40" s="312"/>
      <c r="F40" s="312"/>
      <c r="G40" s="312"/>
      <c r="H40" s="312"/>
      <c r="I40" s="312"/>
    </row>
    <row r="41" spans="1:9">
      <c r="A41" s="312" t="s">
        <v>394</v>
      </c>
      <c r="B41" s="312"/>
      <c r="C41" s="312"/>
      <c r="D41" s="312"/>
      <c r="E41" s="312"/>
      <c r="F41" s="312"/>
      <c r="G41" s="312"/>
      <c r="H41" s="312"/>
      <c r="I41" s="312"/>
    </row>
    <row r="42" spans="1:9">
      <c r="A42" s="312" t="s">
        <v>405</v>
      </c>
      <c r="B42" s="312"/>
      <c r="C42" s="312"/>
      <c r="D42" s="312"/>
      <c r="E42" s="312"/>
      <c r="F42" s="312"/>
      <c r="G42" s="312"/>
      <c r="H42" s="312"/>
      <c r="I42" s="312"/>
    </row>
  </sheetData>
  <mergeCells count="35">
    <mergeCell ref="B5:D5"/>
    <mergeCell ref="A1:I1"/>
    <mergeCell ref="B2:D2"/>
    <mergeCell ref="H2:I2"/>
    <mergeCell ref="B3:D3"/>
    <mergeCell ref="B4:D4"/>
    <mergeCell ref="A18:I18"/>
    <mergeCell ref="A7:I7"/>
    <mergeCell ref="A8:A9"/>
    <mergeCell ref="B8:E9"/>
    <mergeCell ref="F8:G8"/>
    <mergeCell ref="H8:I8"/>
    <mergeCell ref="B10:E10"/>
    <mergeCell ref="B11:E11"/>
    <mergeCell ref="A13:I13"/>
    <mergeCell ref="A14:I14"/>
    <mergeCell ref="A15:I15"/>
    <mergeCell ref="A16:I16"/>
    <mergeCell ref="A32:I32"/>
    <mergeCell ref="A19:A20"/>
    <mergeCell ref="B19:E20"/>
    <mergeCell ref="F19:G19"/>
    <mergeCell ref="H19:I19"/>
    <mergeCell ref="B21:E21"/>
    <mergeCell ref="B22:E22"/>
    <mergeCell ref="B23:E23"/>
    <mergeCell ref="B24:E24"/>
    <mergeCell ref="A26:I29"/>
    <mergeCell ref="A30:I30"/>
    <mergeCell ref="A31:I31"/>
    <mergeCell ref="A34:I34"/>
    <mergeCell ref="A35:I39"/>
    <mergeCell ref="A40:I40"/>
    <mergeCell ref="A41:I41"/>
    <mergeCell ref="A42:I42"/>
  </mergeCells>
  <pageMargins left="0.7" right="0.43"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A45" sqref="A45:I45"/>
    </sheetView>
  </sheetViews>
  <sheetFormatPr defaultRowHeight="12.75"/>
  <cols>
    <col min="1" max="1" width="2.85546875" style="35" customWidth="1"/>
    <col min="2" max="4" width="9.140625" style="35"/>
    <col min="5" max="5" width="13.5703125" style="35" customWidth="1"/>
    <col min="6" max="6" width="11.28515625" style="35" customWidth="1"/>
    <col min="7" max="7" width="10.28515625" style="35" customWidth="1"/>
    <col min="8" max="8" width="14.140625" style="35" customWidth="1"/>
    <col min="9" max="9" width="10.85546875" style="35" customWidth="1"/>
    <col min="10" max="10" width="9.140625" style="35"/>
    <col min="11" max="11" width="28.42578125" style="35" customWidth="1"/>
    <col min="12" max="12" width="16" style="35" customWidth="1"/>
    <col min="13" max="13" width="18.42578125" style="35" customWidth="1"/>
    <col min="14" max="16384" width="9.140625" style="35"/>
  </cols>
  <sheetData>
    <row r="1" spans="1:9">
      <c r="A1" s="353" t="s">
        <v>406</v>
      </c>
      <c r="B1" s="354"/>
      <c r="C1" s="354"/>
      <c r="D1" s="354"/>
      <c r="E1" s="354"/>
      <c r="F1" s="354"/>
      <c r="G1" s="354"/>
      <c r="H1" s="354"/>
      <c r="I1" s="354"/>
    </row>
    <row r="2" spans="1:9">
      <c r="A2" s="205" t="s">
        <v>2</v>
      </c>
      <c r="B2" s="343" t="s">
        <v>289</v>
      </c>
      <c r="C2" s="344"/>
      <c r="D2" s="344"/>
      <c r="E2" s="345"/>
      <c r="F2" s="343" t="s">
        <v>3</v>
      </c>
      <c r="G2" s="345"/>
      <c r="H2" s="343" t="s">
        <v>6</v>
      </c>
      <c r="I2" s="345"/>
    </row>
    <row r="3" spans="1:9">
      <c r="A3" s="205">
        <v>1</v>
      </c>
      <c r="B3" s="343"/>
      <c r="C3" s="344"/>
      <c r="D3" s="344"/>
      <c r="E3" s="345"/>
      <c r="F3" s="343"/>
      <c r="G3" s="345"/>
      <c r="H3" s="343"/>
      <c r="I3" s="345"/>
    </row>
    <row r="4" spans="1:9">
      <c r="A4" s="205">
        <v>2</v>
      </c>
      <c r="B4" s="343"/>
      <c r="C4" s="344"/>
      <c r="D4" s="344"/>
      <c r="E4" s="345"/>
      <c r="F4" s="343"/>
      <c r="G4" s="345"/>
      <c r="H4" s="343"/>
      <c r="I4" s="345"/>
    </row>
    <row r="5" spans="1:9">
      <c r="A5" s="205">
        <v>3</v>
      </c>
      <c r="B5" s="343" t="s">
        <v>0</v>
      </c>
      <c r="C5" s="344"/>
      <c r="D5" s="344"/>
      <c r="E5" s="345"/>
      <c r="F5" s="343"/>
      <c r="G5" s="345"/>
      <c r="H5" s="343"/>
      <c r="I5" s="345"/>
    </row>
    <row r="6" spans="1:9">
      <c r="A6" s="26"/>
      <c r="B6" s="26"/>
      <c r="C6" s="26"/>
      <c r="D6" s="26"/>
      <c r="E6" s="26"/>
      <c r="F6" s="26"/>
      <c r="G6" s="26"/>
      <c r="H6" s="26"/>
      <c r="I6" s="26"/>
    </row>
    <row r="7" spans="1:9">
      <c r="A7" s="394" t="s">
        <v>407</v>
      </c>
      <c r="B7" s="394"/>
      <c r="C7" s="394"/>
      <c r="D7" s="394"/>
      <c r="E7" s="394"/>
      <c r="F7" s="394"/>
      <c r="G7" s="394"/>
      <c r="H7" s="394"/>
      <c r="I7" s="394"/>
    </row>
    <row r="8" spans="1:9">
      <c r="A8" s="394"/>
      <c r="B8" s="394"/>
      <c r="C8" s="394"/>
      <c r="D8" s="394"/>
      <c r="E8" s="394"/>
      <c r="F8" s="394"/>
      <c r="G8" s="394"/>
      <c r="H8" s="394"/>
      <c r="I8" s="394"/>
    </row>
    <row r="9" spans="1:9">
      <c r="A9" s="394"/>
      <c r="B9" s="394"/>
      <c r="C9" s="394"/>
      <c r="D9" s="394"/>
      <c r="E9" s="394"/>
      <c r="F9" s="394"/>
      <c r="G9" s="394"/>
      <c r="H9" s="394"/>
      <c r="I9" s="394"/>
    </row>
    <row r="10" spans="1:9">
      <c r="A10" s="312" t="s">
        <v>408</v>
      </c>
      <c r="B10" s="312"/>
      <c r="C10" s="312"/>
      <c r="D10" s="312"/>
      <c r="E10" s="312"/>
      <c r="F10" s="312"/>
      <c r="G10" s="312"/>
      <c r="H10" s="312"/>
      <c r="I10" s="312"/>
    </row>
    <row r="11" spans="1:9">
      <c r="A11" s="312" t="s">
        <v>408</v>
      </c>
      <c r="B11" s="312"/>
      <c r="C11" s="312"/>
      <c r="D11" s="312"/>
      <c r="E11" s="312"/>
      <c r="F11" s="312"/>
      <c r="G11" s="312"/>
      <c r="H11" s="312"/>
      <c r="I11" s="312"/>
    </row>
    <row r="12" spans="1:9">
      <c r="A12" s="312" t="s">
        <v>408</v>
      </c>
      <c r="B12" s="312"/>
      <c r="C12" s="312"/>
      <c r="D12" s="312"/>
      <c r="E12" s="312"/>
      <c r="F12" s="312"/>
      <c r="G12" s="312"/>
      <c r="H12" s="312"/>
      <c r="I12" s="312"/>
    </row>
    <row r="13" spans="1:9">
      <c r="A13" s="353" t="s">
        <v>409</v>
      </c>
      <c r="B13" s="354"/>
      <c r="C13" s="354"/>
      <c r="D13" s="354"/>
      <c r="E13" s="354"/>
      <c r="F13" s="354"/>
      <c r="G13" s="354"/>
      <c r="H13" s="354"/>
      <c r="I13" s="354"/>
    </row>
    <row r="14" spans="1:9">
      <c r="A14" s="26"/>
      <c r="B14" s="26"/>
      <c r="C14" s="26"/>
      <c r="D14" s="26"/>
      <c r="E14" s="26"/>
      <c r="F14" s="26"/>
      <c r="G14" s="26"/>
      <c r="H14" s="26"/>
      <c r="I14" s="26"/>
    </row>
    <row r="15" spans="1:9">
      <c r="A15" s="26"/>
      <c r="B15" s="312" t="s">
        <v>410</v>
      </c>
      <c r="C15" s="312"/>
      <c r="D15" s="26"/>
      <c r="E15" s="26"/>
      <c r="F15" s="26"/>
      <c r="G15" s="26"/>
      <c r="H15" s="26"/>
      <c r="I15" s="26"/>
    </row>
    <row r="16" spans="1:9">
      <c r="A16" s="205" t="s">
        <v>2</v>
      </c>
      <c r="B16" s="343" t="s">
        <v>411</v>
      </c>
      <c r="C16" s="344"/>
      <c r="D16" s="344"/>
      <c r="E16" s="345"/>
      <c r="F16" s="343" t="s">
        <v>3</v>
      </c>
      <c r="G16" s="345"/>
      <c r="H16" s="343" t="s">
        <v>6</v>
      </c>
      <c r="I16" s="345"/>
    </row>
    <row r="17" spans="1:9">
      <c r="A17" s="205">
        <v>1</v>
      </c>
      <c r="B17" s="343" t="s">
        <v>412</v>
      </c>
      <c r="C17" s="344"/>
      <c r="D17" s="344"/>
      <c r="E17" s="345"/>
      <c r="F17" s="351">
        <v>1611610</v>
      </c>
      <c r="G17" s="352"/>
      <c r="H17" s="351">
        <v>1611611</v>
      </c>
      <c r="I17" s="352"/>
    </row>
    <row r="18" spans="1:9">
      <c r="A18" s="205">
        <v>2</v>
      </c>
      <c r="B18" s="343" t="s">
        <v>413</v>
      </c>
      <c r="C18" s="344"/>
      <c r="D18" s="344"/>
      <c r="E18" s="345"/>
      <c r="F18" s="343"/>
      <c r="G18" s="345"/>
      <c r="H18" s="343"/>
      <c r="I18" s="345"/>
    </row>
    <row r="19" spans="1:9">
      <c r="A19" s="205">
        <v>3</v>
      </c>
      <c r="B19" s="245"/>
      <c r="C19" s="246"/>
      <c r="D19" s="246"/>
      <c r="E19" s="247"/>
      <c r="F19" s="245"/>
      <c r="G19" s="247"/>
      <c r="H19" s="245"/>
      <c r="I19" s="247"/>
    </row>
    <row r="20" spans="1:9">
      <c r="A20" s="205">
        <v>4</v>
      </c>
      <c r="B20" s="343" t="s">
        <v>0</v>
      </c>
      <c r="C20" s="344"/>
      <c r="D20" s="344"/>
      <c r="E20" s="345"/>
      <c r="F20" s="343"/>
      <c r="G20" s="345"/>
      <c r="H20" s="391">
        <f>SUM(H17:I19)</f>
        <v>1611611</v>
      </c>
      <c r="I20" s="392"/>
    </row>
    <row r="21" spans="1:9">
      <c r="A21" s="26"/>
      <c r="B21" s="26"/>
      <c r="C21" s="26"/>
      <c r="D21" s="26"/>
      <c r="E21" s="26"/>
      <c r="F21" s="26"/>
      <c r="G21" s="26"/>
      <c r="H21" s="26"/>
      <c r="I21" s="26"/>
    </row>
    <row r="22" spans="1:9">
      <c r="A22" s="26"/>
      <c r="B22" s="362" t="s">
        <v>414</v>
      </c>
      <c r="C22" s="312"/>
      <c r="D22" s="26"/>
      <c r="E22" s="26"/>
      <c r="F22" s="26"/>
      <c r="G22" s="26"/>
      <c r="H22" s="26"/>
      <c r="I22" s="26"/>
    </row>
    <row r="23" spans="1:9">
      <c r="A23" s="205" t="s">
        <v>2</v>
      </c>
      <c r="B23" s="343" t="s">
        <v>415</v>
      </c>
      <c r="C23" s="344"/>
      <c r="D23" s="344"/>
      <c r="E23" s="345"/>
      <c r="F23" s="343" t="s">
        <v>3</v>
      </c>
      <c r="G23" s="345"/>
      <c r="H23" s="343" t="s">
        <v>6</v>
      </c>
      <c r="I23" s="345"/>
    </row>
    <row r="24" spans="1:9">
      <c r="A24" s="205">
        <v>1</v>
      </c>
      <c r="B24" s="343" t="s">
        <v>416</v>
      </c>
      <c r="C24" s="344"/>
      <c r="D24" s="344"/>
      <c r="E24" s="345"/>
      <c r="F24" s="351"/>
      <c r="G24" s="352"/>
      <c r="H24" s="351"/>
      <c r="I24" s="352"/>
    </row>
    <row r="25" spans="1:9">
      <c r="A25" s="205">
        <v>2</v>
      </c>
      <c r="B25" s="343" t="s">
        <v>417</v>
      </c>
      <c r="C25" s="344"/>
      <c r="D25" s="344"/>
      <c r="E25" s="345"/>
      <c r="F25" s="351"/>
      <c r="G25" s="352"/>
      <c r="H25" s="351"/>
      <c r="I25" s="352"/>
    </row>
    <row r="26" spans="1:9">
      <c r="A26" s="205">
        <v>3</v>
      </c>
      <c r="B26" s="343" t="s">
        <v>591</v>
      </c>
      <c r="C26" s="344"/>
      <c r="D26" s="344"/>
      <c r="E26" s="345"/>
      <c r="F26" s="351"/>
      <c r="G26" s="352"/>
      <c r="H26" s="351"/>
      <c r="I26" s="352"/>
    </row>
    <row r="27" spans="1:9">
      <c r="A27" s="205">
        <v>4</v>
      </c>
      <c r="B27" s="343" t="s">
        <v>592</v>
      </c>
      <c r="C27" s="344"/>
      <c r="D27" s="344"/>
      <c r="E27" s="345"/>
      <c r="F27" s="351">
        <v>71280</v>
      </c>
      <c r="G27" s="352"/>
      <c r="H27" s="351">
        <v>71281</v>
      </c>
      <c r="I27" s="352"/>
    </row>
    <row r="28" spans="1:9">
      <c r="A28" s="205">
        <v>5</v>
      </c>
      <c r="B28" s="343"/>
      <c r="C28" s="344"/>
      <c r="D28" s="344"/>
      <c r="E28" s="345"/>
      <c r="F28" s="351"/>
      <c r="G28" s="352"/>
      <c r="H28" s="351"/>
      <c r="I28" s="352"/>
    </row>
    <row r="29" spans="1:9">
      <c r="A29" s="205">
        <v>6</v>
      </c>
      <c r="B29" s="343" t="s">
        <v>0</v>
      </c>
      <c r="C29" s="344"/>
      <c r="D29" s="344"/>
      <c r="E29" s="345"/>
      <c r="F29" s="346">
        <f>SUM(F24:G28)</f>
        <v>71280</v>
      </c>
      <c r="G29" s="347"/>
      <c r="H29" s="346">
        <f>SUM(H24:I28)</f>
        <v>71281</v>
      </c>
      <c r="I29" s="347"/>
    </row>
    <row r="30" spans="1:9">
      <c r="A30" s="26"/>
      <c r="B30" s="26"/>
      <c r="C30" s="26"/>
      <c r="D30" s="26"/>
      <c r="E30" s="26"/>
      <c r="F30" s="26"/>
      <c r="G30" s="26"/>
      <c r="H30" s="26"/>
      <c r="I30" s="26"/>
    </row>
    <row r="31" spans="1:9">
      <c r="A31" s="26"/>
      <c r="B31" s="29" t="s">
        <v>418</v>
      </c>
      <c r="C31" s="29"/>
      <c r="D31" s="26"/>
      <c r="E31" s="26"/>
      <c r="F31" s="26"/>
      <c r="G31" s="26"/>
      <c r="H31" s="26"/>
      <c r="I31" s="26"/>
    </row>
    <row r="32" spans="1:9">
      <c r="A32" s="372" t="s">
        <v>2</v>
      </c>
      <c r="B32" s="374" t="s">
        <v>4</v>
      </c>
      <c r="C32" s="375"/>
      <c r="D32" s="375"/>
      <c r="E32" s="376"/>
      <c r="F32" s="343" t="s">
        <v>3</v>
      </c>
      <c r="G32" s="345"/>
      <c r="H32" s="343" t="s">
        <v>6</v>
      </c>
      <c r="I32" s="345"/>
    </row>
    <row r="33" spans="1:9">
      <c r="A33" s="373"/>
      <c r="B33" s="377"/>
      <c r="C33" s="378"/>
      <c r="D33" s="378"/>
      <c r="E33" s="379"/>
      <c r="F33" s="205" t="s">
        <v>419</v>
      </c>
      <c r="G33" s="205" t="s">
        <v>420</v>
      </c>
      <c r="H33" s="205" t="s">
        <v>419</v>
      </c>
      <c r="I33" s="205" t="s">
        <v>420</v>
      </c>
    </row>
    <row r="34" spans="1:9">
      <c r="A34" s="205">
        <v>1</v>
      </c>
      <c r="B34" s="343" t="s">
        <v>412</v>
      </c>
      <c r="C34" s="344"/>
      <c r="D34" s="344"/>
      <c r="E34" s="345"/>
      <c r="F34" s="205"/>
      <c r="G34" s="205"/>
      <c r="H34" s="205"/>
      <c r="I34" s="205"/>
    </row>
    <row r="35" spans="1:9">
      <c r="A35" s="205">
        <v>2</v>
      </c>
      <c r="B35" s="343" t="s">
        <v>413</v>
      </c>
      <c r="C35" s="344"/>
      <c r="D35" s="344"/>
      <c r="E35" s="345"/>
      <c r="F35" s="205"/>
      <c r="G35" s="205"/>
      <c r="H35" s="205"/>
      <c r="I35" s="205"/>
    </row>
    <row r="36" spans="1:9">
      <c r="A36" s="205">
        <v>3</v>
      </c>
      <c r="B36" s="343"/>
      <c r="C36" s="344"/>
      <c r="D36" s="344"/>
      <c r="E36" s="345"/>
      <c r="F36" s="205"/>
      <c r="G36" s="205"/>
      <c r="H36" s="205"/>
      <c r="I36" s="205"/>
    </row>
    <row r="37" spans="1:9">
      <c r="A37" s="205">
        <v>4</v>
      </c>
      <c r="B37" s="343" t="s">
        <v>0</v>
      </c>
      <c r="C37" s="344"/>
      <c r="D37" s="344"/>
      <c r="E37" s="345"/>
      <c r="F37" s="205"/>
      <c r="G37" s="205"/>
      <c r="H37" s="205"/>
      <c r="I37" s="205"/>
    </row>
    <row r="38" spans="1:9">
      <c r="A38" s="26"/>
      <c r="B38" s="26"/>
      <c r="C38" s="26"/>
      <c r="D38" s="26"/>
      <c r="E38" s="26"/>
      <c r="F38" s="26"/>
      <c r="G38" s="26"/>
      <c r="H38" s="26"/>
      <c r="I38" s="26"/>
    </row>
    <row r="39" spans="1:9">
      <c r="A39" s="26"/>
      <c r="B39" s="312" t="s">
        <v>421</v>
      </c>
      <c r="C39" s="312"/>
      <c r="D39" s="312"/>
      <c r="E39" s="312"/>
      <c r="F39" s="26"/>
      <c r="G39" s="26"/>
      <c r="H39" s="26"/>
      <c r="I39" s="26"/>
    </row>
    <row r="40" spans="1:9">
      <c r="A40" s="205" t="s">
        <v>2</v>
      </c>
      <c r="B40" s="343" t="s">
        <v>422</v>
      </c>
      <c r="C40" s="345"/>
      <c r="D40" s="343" t="s">
        <v>3</v>
      </c>
      <c r="E40" s="345"/>
      <c r="F40" s="343" t="s">
        <v>284</v>
      </c>
      <c r="G40" s="345"/>
      <c r="H40" s="343" t="s">
        <v>423</v>
      </c>
      <c r="I40" s="345"/>
    </row>
    <row r="41" spans="1:9">
      <c r="A41" s="205">
        <v>1</v>
      </c>
      <c r="B41" s="343" t="s">
        <v>424</v>
      </c>
      <c r="C41" s="345"/>
      <c r="D41" s="343"/>
      <c r="E41" s="345"/>
      <c r="F41" s="343"/>
      <c r="G41" s="345"/>
      <c r="H41" s="343"/>
      <c r="I41" s="345"/>
    </row>
    <row r="42" spans="1:9">
      <c r="A42" s="205">
        <v>2</v>
      </c>
      <c r="B42" s="343" t="s">
        <v>425</v>
      </c>
      <c r="C42" s="345"/>
      <c r="D42" s="343"/>
      <c r="E42" s="345"/>
      <c r="F42" s="343"/>
      <c r="G42" s="345"/>
      <c r="H42" s="343"/>
      <c r="I42" s="345"/>
    </row>
    <row r="43" spans="1:9">
      <c r="A43" s="205">
        <v>3</v>
      </c>
      <c r="B43" s="343"/>
      <c r="C43" s="345"/>
      <c r="D43" s="343"/>
      <c r="E43" s="345"/>
      <c r="F43" s="343"/>
      <c r="G43" s="345"/>
      <c r="H43" s="343"/>
      <c r="I43" s="345"/>
    </row>
    <row r="44" spans="1:9">
      <c r="A44" s="205">
        <v>4</v>
      </c>
      <c r="B44" s="343" t="s">
        <v>0</v>
      </c>
      <c r="C44" s="345"/>
      <c r="D44" s="343"/>
      <c r="E44" s="345"/>
      <c r="F44" s="343"/>
      <c r="G44" s="345"/>
      <c r="H44" s="343"/>
      <c r="I44" s="345"/>
    </row>
    <row r="45" spans="1:9">
      <c r="A45" s="312" t="s">
        <v>426</v>
      </c>
      <c r="B45" s="312"/>
      <c r="C45" s="312"/>
      <c r="D45" s="312"/>
      <c r="E45" s="312"/>
      <c r="F45" s="312"/>
      <c r="G45" s="312"/>
      <c r="H45" s="312"/>
      <c r="I45" s="312"/>
    </row>
    <row r="46" spans="1:9">
      <c r="A46" s="312" t="s">
        <v>427</v>
      </c>
      <c r="B46" s="312"/>
      <c r="C46" s="312"/>
      <c r="D46" s="312"/>
      <c r="E46" s="312"/>
      <c r="F46" s="312"/>
      <c r="G46" s="312"/>
      <c r="H46" s="312"/>
      <c r="I46" s="312"/>
    </row>
    <row r="47" spans="1:9">
      <c r="A47" s="312" t="s">
        <v>427</v>
      </c>
      <c r="B47" s="312"/>
      <c r="C47" s="312"/>
      <c r="D47" s="312"/>
      <c r="E47" s="312"/>
      <c r="F47" s="312"/>
      <c r="G47" s="312"/>
      <c r="H47" s="312"/>
      <c r="I47" s="312"/>
    </row>
    <row r="48" spans="1:9">
      <c r="A48" s="312" t="s">
        <v>427</v>
      </c>
      <c r="B48" s="312"/>
      <c r="C48" s="312"/>
      <c r="D48" s="312"/>
      <c r="E48" s="312"/>
      <c r="F48" s="312"/>
      <c r="G48" s="312"/>
      <c r="H48" s="312"/>
      <c r="I48" s="312"/>
    </row>
    <row r="49" spans="1:9">
      <c r="A49" s="26"/>
      <c r="B49" s="312" t="s">
        <v>428</v>
      </c>
      <c r="C49" s="312"/>
      <c r="D49" s="312"/>
      <c r="E49" s="312"/>
      <c r="F49" s="26"/>
      <c r="G49" s="26"/>
      <c r="H49" s="26"/>
      <c r="I49" s="26"/>
    </row>
    <row r="50" spans="1:9">
      <c r="A50" s="205" t="s">
        <v>2</v>
      </c>
      <c r="B50" s="343" t="s">
        <v>289</v>
      </c>
      <c r="C50" s="344"/>
      <c r="D50" s="344"/>
      <c r="E50" s="345"/>
      <c r="F50" s="343" t="s">
        <v>3</v>
      </c>
      <c r="G50" s="345"/>
      <c r="H50" s="343" t="s">
        <v>6</v>
      </c>
      <c r="I50" s="345"/>
    </row>
    <row r="51" spans="1:9">
      <c r="A51" s="205">
        <v>1</v>
      </c>
      <c r="B51" s="343"/>
      <c r="C51" s="344"/>
      <c r="D51" s="344"/>
      <c r="E51" s="345"/>
      <c r="F51" s="393">
        <v>65203868</v>
      </c>
      <c r="G51" s="345"/>
      <c r="H51" s="393">
        <v>71311660</v>
      </c>
      <c r="I51" s="345"/>
    </row>
    <row r="52" spans="1:9">
      <c r="A52" s="205">
        <v>2</v>
      </c>
      <c r="B52" s="343"/>
      <c r="C52" s="344"/>
      <c r="D52" s="344"/>
      <c r="E52" s="345"/>
      <c r="F52" s="343"/>
      <c r="G52" s="345"/>
      <c r="H52" s="343"/>
      <c r="I52" s="345"/>
    </row>
    <row r="53" spans="1:9">
      <c r="A53" s="205">
        <v>3</v>
      </c>
      <c r="B53" s="343" t="s">
        <v>0</v>
      </c>
      <c r="C53" s="344"/>
      <c r="D53" s="344"/>
      <c r="E53" s="345"/>
      <c r="F53" s="391">
        <f>SUM(F51:G52)</f>
        <v>65203868</v>
      </c>
      <c r="G53" s="392"/>
      <c r="H53" s="391">
        <f>SUM(H51:I52)</f>
        <v>71311660</v>
      </c>
      <c r="I53" s="392"/>
    </row>
    <row r="54" spans="1:9">
      <c r="A54" s="26"/>
      <c r="B54" s="312" t="s">
        <v>379</v>
      </c>
      <c r="C54" s="312"/>
      <c r="D54" s="312"/>
      <c r="E54" s="312"/>
      <c r="F54" s="312"/>
      <c r="G54" s="312"/>
      <c r="H54" s="312"/>
      <c r="I54" s="312"/>
    </row>
    <row r="55" spans="1:9">
      <c r="A55" s="26"/>
      <c r="B55" s="312" t="s">
        <v>379</v>
      </c>
      <c r="C55" s="312"/>
      <c r="D55" s="312"/>
      <c r="E55" s="312"/>
      <c r="F55" s="312"/>
      <c r="G55" s="312"/>
      <c r="H55" s="312"/>
      <c r="I55" s="312"/>
    </row>
  </sheetData>
  <mergeCells count="101">
    <mergeCell ref="A1:I1"/>
    <mergeCell ref="B2:E2"/>
    <mergeCell ref="F2:G2"/>
    <mergeCell ref="H2:I2"/>
    <mergeCell ref="B3:E3"/>
    <mergeCell ref="F3:G3"/>
    <mergeCell ref="H3:I3"/>
    <mergeCell ref="A7:I9"/>
    <mergeCell ref="A10:I10"/>
    <mergeCell ref="A11:I11"/>
    <mergeCell ref="A12:I12"/>
    <mergeCell ref="A13:I13"/>
    <mergeCell ref="B15:C15"/>
    <mergeCell ref="B4:E4"/>
    <mergeCell ref="F4:G4"/>
    <mergeCell ref="H4:I4"/>
    <mergeCell ref="B5:E5"/>
    <mergeCell ref="F5:G5"/>
    <mergeCell ref="H5:I5"/>
    <mergeCell ref="B18:E18"/>
    <mergeCell ref="F18:G18"/>
    <mergeCell ref="H18:I18"/>
    <mergeCell ref="B20:E20"/>
    <mergeCell ref="F20:G20"/>
    <mergeCell ref="H20:I20"/>
    <mergeCell ref="B16:E16"/>
    <mergeCell ref="F16:G16"/>
    <mergeCell ref="H16:I16"/>
    <mergeCell ref="B17:E17"/>
    <mergeCell ref="F17:G17"/>
    <mergeCell ref="H17:I17"/>
    <mergeCell ref="B25:E25"/>
    <mergeCell ref="F25:G25"/>
    <mergeCell ref="H25:I25"/>
    <mergeCell ref="B26:E26"/>
    <mergeCell ref="F26:G26"/>
    <mergeCell ref="H26:I26"/>
    <mergeCell ref="B22:C22"/>
    <mergeCell ref="B23:E23"/>
    <mergeCell ref="F23:G23"/>
    <mergeCell ref="H23:I23"/>
    <mergeCell ref="B24:E24"/>
    <mergeCell ref="F24:G24"/>
    <mergeCell ref="H24:I24"/>
    <mergeCell ref="H29:I29"/>
    <mergeCell ref="A32:A33"/>
    <mergeCell ref="B32:E33"/>
    <mergeCell ref="F32:G32"/>
    <mergeCell ref="H32:I32"/>
    <mergeCell ref="B27:E27"/>
    <mergeCell ref="F27:G27"/>
    <mergeCell ref="H27:I27"/>
    <mergeCell ref="B28:E28"/>
    <mergeCell ref="F28:G28"/>
    <mergeCell ref="H28:I28"/>
    <mergeCell ref="B34:E34"/>
    <mergeCell ref="B35:E35"/>
    <mergeCell ref="B36:E36"/>
    <mergeCell ref="B37:E37"/>
    <mergeCell ref="B39:E39"/>
    <mergeCell ref="B40:C40"/>
    <mergeCell ref="D40:E40"/>
    <mergeCell ref="B29:E29"/>
    <mergeCell ref="F29:G29"/>
    <mergeCell ref="B42:C42"/>
    <mergeCell ref="D42:E42"/>
    <mergeCell ref="F42:G42"/>
    <mergeCell ref="H42:I42"/>
    <mergeCell ref="B43:C43"/>
    <mergeCell ref="D43:E43"/>
    <mergeCell ref="F43:G43"/>
    <mergeCell ref="H43:I43"/>
    <mergeCell ref="F40:G40"/>
    <mergeCell ref="H40:I40"/>
    <mergeCell ref="B41:C41"/>
    <mergeCell ref="D41:E41"/>
    <mergeCell ref="F41:G41"/>
    <mergeCell ref="H41:I41"/>
    <mergeCell ref="A47:I47"/>
    <mergeCell ref="A48:I48"/>
    <mergeCell ref="B49:E49"/>
    <mergeCell ref="B50:E50"/>
    <mergeCell ref="F50:G50"/>
    <mergeCell ref="H50:I50"/>
    <mergeCell ref="B44:C44"/>
    <mergeCell ref="D44:E44"/>
    <mergeCell ref="F44:G44"/>
    <mergeCell ref="H44:I44"/>
    <mergeCell ref="A45:I45"/>
    <mergeCell ref="A46:I46"/>
    <mergeCell ref="B53:E53"/>
    <mergeCell ref="F53:G53"/>
    <mergeCell ref="H53:I53"/>
    <mergeCell ref="B54:I54"/>
    <mergeCell ref="B55:I55"/>
    <mergeCell ref="B51:E51"/>
    <mergeCell ref="F51:G51"/>
    <mergeCell ref="H51:I51"/>
    <mergeCell ref="B52:E52"/>
    <mergeCell ref="F52:G52"/>
    <mergeCell ref="H52:I5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E23" sqref="E23:F23"/>
    </sheetView>
  </sheetViews>
  <sheetFormatPr defaultRowHeight="12.75"/>
  <cols>
    <col min="1" max="1" width="3.140625" style="35" customWidth="1"/>
    <col min="2" max="2" width="18.7109375" style="35" customWidth="1"/>
    <col min="3" max="3" width="9.7109375" style="35" customWidth="1"/>
    <col min="4" max="4" width="7.7109375" style="35" customWidth="1"/>
    <col min="5" max="5" width="10.140625" style="35" customWidth="1"/>
    <col min="6" max="6" width="9.7109375" style="35" customWidth="1"/>
    <col min="7" max="7" width="10.7109375" style="35" customWidth="1"/>
    <col min="8" max="8" width="10.28515625" style="35" customWidth="1"/>
    <col min="9" max="9" width="11.140625" style="35" customWidth="1"/>
    <col min="10" max="10" width="9.140625" style="35"/>
    <col min="11" max="11" width="24.140625" style="35" customWidth="1"/>
    <col min="12" max="16384" width="9.140625" style="35"/>
  </cols>
  <sheetData>
    <row r="1" spans="1:9">
      <c r="A1" s="26"/>
      <c r="B1" s="29" t="s">
        <v>429</v>
      </c>
      <c r="C1" s="29"/>
      <c r="D1" s="29"/>
      <c r="E1" s="29"/>
      <c r="F1" s="26"/>
      <c r="G1" s="26"/>
      <c r="H1" s="26"/>
      <c r="I1" s="26"/>
    </row>
    <row r="2" spans="1:9">
      <c r="A2" s="372" t="s">
        <v>2</v>
      </c>
      <c r="B2" s="374" t="s">
        <v>289</v>
      </c>
      <c r="C2" s="375"/>
      <c r="D2" s="375"/>
      <c r="E2" s="376"/>
      <c r="F2" s="343" t="s">
        <v>3</v>
      </c>
      <c r="G2" s="345"/>
      <c r="H2" s="343" t="s">
        <v>6</v>
      </c>
      <c r="I2" s="345"/>
    </row>
    <row r="3" spans="1:9">
      <c r="A3" s="373"/>
      <c r="B3" s="377"/>
      <c r="C3" s="378"/>
      <c r="D3" s="378"/>
      <c r="E3" s="379"/>
      <c r="F3" s="205" t="s">
        <v>419</v>
      </c>
      <c r="G3" s="205" t="s">
        <v>420</v>
      </c>
      <c r="H3" s="205" t="s">
        <v>419</v>
      </c>
      <c r="I3" s="205" t="s">
        <v>420</v>
      </c>
    </row>
    <row r="4" spans="1:9">
      <c r="A4" s="372">
        <v>1</v>
      </c>
      <c r="B4" s="348" t="s">
        <v>430</v>
      </c>
      <c r="C4" s="349"/>
      <c r="D4" s="349"/>
      <c r="E4" s="350"/>
      <c r="F4" s="205"/>
      <c r="G4" s="205"/>
      <c r="H4" s="205"/>
      <c r="I4" s="205"/>
    </row>
    <row r="5" spans="1:9">
      <c r="A5" s="412"/>
      <c r="B5" s="348" t="s">
        <v>431</v>
      </c>
      <c r="C5" s="349"/>
      <c r="D5" s="349"/>
      <c r="E5" s="350"/>
      <c r="F5" s="205"/>
      <c r="G5" s="205"/>
      <c r="H5" s="205"/>
      <c r="I5" s="205"/>
    </row>
    <row r="6" spans="1:9">
      <c r="A6" s="412"/>
      <c r="B6" s="348" t="s">
        <v>432</v>
      </c>
      <c r="C6" s="349"/>
      <c r="D6" s="349"/>
      <c r="E6" s="350"/>
      <c r="F6" s="205"/>
      <c r="G6" s="205"/>
      <c r="H6" s="205"/>
      <c r="I6" s="205"/>
    </row>
    <row r="7" spans="1:9">
      <c r="A7" s="373"/>
      <c r="B7" s="348" t="s">
        <v>433</v>
      </c>
      <c r="C7" s="349"/>
      <c r="D7" s="349"/>
      <c r="E7" s="350"/>
      <c r="F7" s="205"/>
      <c r="G7" s="205"/>
      <c r="H7" s="205"/>
      <c r="I7" s="205"/>
    </row>
    <row r="8" spans="1:9">
      <c r="A8" s="244">
        <v>2</v>
      </c>
      <c r="B8" s="409" t="s">
        <v>434</v>
      </c>
      <c r="C8" s="410"/>
      <c r="D8" s="410"/>
      <c r="E8" s="411"/>
      <c r="F8" s="205"/>
      <c r="G8" s="205"/>
      <c r="H8" s="205"/>
      <c r="I8" s="205"/>
    </row>
    <row r="9" spans="1:9">
      <c r="A9" s="248">
        <v>3</v>
      </c>
      <c r="B9" s="343"/>
      <c r="C9" s="344"/>
      <c r="D9" s="344"/>
      <c r="E9" s="345"/>
      <c r="F9" s="205"/>
      <c r="G9" s="205"/>
      <c r="H9" s="205"/>
      <c r="I9" s="205"/>
    </row>
    <row r="10" spans="1:9">
      <c r="A10" s="26"/>
      <c r="B10" s="26"/>
      <c r="C10" s="26"/>
      <c r="D10" s="26"/>
      <c r="E10" s="26"/>
      <c r="F10" s="26"/>
      <c r="G10" s="26"/>
      <c r="H10" s="26"/>
      <c r="I10" s="26"/>
    </row>
    <row r="11" spans="1:9">
      <c r="A11" s="312" t="s">
        <v>435</v>
      </c>
      <c r="B11" s="312"/>
      <c r="C11" s="312"/>
      <c r="D11" s="312"/>
      <c r="E11" s="312"/>
      <c r="F11" s="312"/>
      <c r="G11" s="312"/>
      <c r="H11" s="312"/>
      <c r="I11" s="312"/>
    </row>
    <row r="12" spans="1:9">
      <c r="A12" s="26"/>
      <c r="B12" s="29" t="s">
        <v>436</v>
      </c>
      <c r="C12" s="29"/>
      <c r="D12" s="29"/>
      <c r="E12" s="29"/>
      <c r="F12" s="29"/>
      <c r="G12" s="29"/>
      <c r="H12" s="29"/>
      <c r="I12" s="29"/>
    </row>
    <row r="13" spans="1:9">
      <c r="A13" s="26"/>
      <c r="B13" s="312" t="s">
        <v>437</v>
      </c>
      <c r="C13" s="312"/>
      <c r="D13" s="312"/>
      <c r="E13" s="312"/>
      <c r="F13" s="312"/>
      <c r="G13" s="312"/>
      <c r="H13" s="312"/>
      <c r="I13" s="312"/>
    </row>
    <row r="14" spans="1:9">
      <c r="A14" s="26"/>
      <c r="B14" s="312" t="s">
        <v>438</v>
      </c>
      <c r="C14" s="312"/>
      <c r="D14" s="312"/>
      <c r="E14" s="312"/>
      <c r="F14" s="312"/>
      <c r="G14" s="312"/>
      <c r="H14" s="312"/>
      <c r="I14" s="312"/>
    </row>
    <row r="15" spans="1:9">
      <c r="A15" s="353" t="s">
        <v>439</v>
      </c>
      <c r="B15" s="353"/>
      <c r="C15" s="353"/>
      <c r="D15" s="353"/>
      <c r="E15" s="353"/>
      <c r="F15" s="353"/>
      <c r="G15" s="353"/>
      <c r="H15" s="249"/>
      <c r="I15" s="249"/>
    </row>
    <row r="16" spans="1:9">
      <c r="A16" s="26"/>
      <c r="B16" s="26"/>
      <c r="C16" s="26"/>
      <c r="D16" s="26"/>
      <c r="E16" s="26"/>
      <c r="F16" s="26"/>
      <c r="G16" s="26"/>
      <c r="H16" s="26"/>
      <c r="I16" s="26"/>
    </row>
    <row r="17" spans="1:9">
      <c r="A17" s="26"/>
      <c r="B17" s="312" t="s">
        <v>440</v>
      </c>
      <c r="C17" s="312"/>
      <c r="D17" s="26"/>
      <c r="E17" s="26"/>
      <c r="F17" s="26"/>
      <c r="G17" s="26"/>
      <c r="H17" s="26"/>
      <c r="I17" s="26"/>
    </row>
    <row r="18" spans="1:9" ht="25.5">
      <c r="A18" s="201" t="s">
        <v>2</v>
      </c>
      <c r="B18" s="200" t="s">
        <v>4</v>
      </c>
      <c r="C18" s="369" t="s">
        <v>441</v>
      </c>
      <c r="D18" s="369"/>
      <c r="E18" s="369"/>
      <c r="F18" s="369"/>
      <c r="G18" s="342" t="s">
        <v>442</v>
      </c>
      <c r="H18" s="342"/>
      <c r="I18" s="200" t="s">
        <v>443</v>
      </c>
    </row>
    <row r="19" spans="1:9" ht="25.5">
      <c r="A19" s="201"/>
      <c r="B19" s="201"/>
      <c r="C19" s="380" t="s">
        <v>444</v>
      </c>
      <c r="D19" s="382"/>
      <c r="E19" s="380" t="s">
        <v>445</v>
      </c>
      <c r="F19" s="382"/>
      <c r="G19" s="200" t="s">
        <v>444</v>
      </c>
      <c r="H19" s="200" t="s">
        <v>445</v>
      </c>
      <c r="I19" s="250"/>
    </row>
    <row r="20" spans="1:9">
      <c r="A20" s="201">
        <v>1</v>
      </c>
      <c r="B20" s="201" t="s">
        <v>3</v>
      </c>
      <c r="C20" s="369"/>
      <c r="D20" s="369"/>
      <c r="E20" s="408">
        <v>5638100</v>
      </c>
      <c r="F20" s="408"/>
      <c r="G20" s="271"/>
      <c r="H20" s="271"/>
      <c r="I20" s="271"/>
    </row>
    <row r="21" spans="1:9">
      <c r="A21" s="201">
        <v>2</v>
      </c>
      <c r="B21" s="201" t="s">
        <v>284</v>
      </c>
      <c r="C21" s="369"/>
      <c r="D21" s="369"/>
      <c r="E21" s="406"/>
      <c r="F21" s="406"/>
      <c r="G21" s="201"/>
      <c r="H21" s="201"/>
      <c r="I21" s="201"/>
    </row>
    <row r="22" spans="1:9">
      <c r="A22" s="201">
        <v>3</v>
      </c>
      <c r="B22" s="201" t="s">
        <v>446</v>
      </c>
      <c r="C22" s="369"/>
      <c r="D22" s="369"/>
      <c r="E22" s="406"/>
      <c r="F22" s="406"/>
      <c r="G22" s="201"/>
      <c r="H22" s="201"/>
      <c r="I22" s="201"/>
    </row>
    <row r="23" spans="1:9">
      <c r="A23" s="201">
        <v>4</v>
      </c>
      <c r="B23" s="201" t="s">
        <v>6</v>
      </c>
      <c r="C23" s="369"/>
      <c r="D23" s="369"/>
      <c r="E23" s="407">
        <f>SUM(E20:F22)</f>
        <v>5638100</v>
      </c>
      <c r="F23" s="398"/>
      <c r="G23" s="201"/>
      <c r="H23" s="201"/>
      <c r="I23" s="272">
        <f>I20</f>
        <v>0</v>
      </c>
    </row>
    <row r="24" spans="1:9">
      <c r="A24" s="26"/>
      <c r="B24" s="26"/>
      <c r="C24" s="26"/>
      <c r="D24" s="26"/>
      <c r="E24" s="26"/>
      <c r="F24" s="26"/>
      <c r="G24" s="26"/>
      <c r="H24" s="26"/>
      <c r="I24" s="26"/>
    </row>
    <row r="25" spans="1:9">
      <c r="A25" s="26"/>
      <c r="B25" s="29" t="s">
        <v>447</v>
      </c>
      <c r="C25" s="29"/>
      <c r="D25" s="26"/>
      <c r="E25" s="26"/>
      <c r="F25" s="26"/>
      <c r="G25" s="26"/>
      <c r="H25" s="26"/>
      <c r="I25" s="26"/>
    </row>
    <row r="26" spans="1:9">
      <c r="A26" s="205" t="s">
        <v>2</v>
      </c>
      <c r="B26" s="403" t="s">
        <v>4</v>
      </c>
      <c r="C26" s="404"/>
      <c r="D26" s="405"/>
      <c r="E26" s="403" t="s">
        <v>448</v>
      </c>
      <c r="F26" s="404"/>
      <c r="G26" s="357" t="s">
        <v>449</v>
      </c>
      <c r="H26" s="357"/>
      <c r="I26" s="243" t="s">
        <v>0</v>
      </c>
    </row>
    <row r="27" spans="1:9">
      <c r="A27" s="205">
        <v>1</v>
      </c>
      <c r="B27" s="397" t="s">
        <v>3</v>
      </c>
      <c r="C27" s="397"/>
      <c r="D27" s="397"/>
      <c r="E27" s="398"/>
      <c r="F27" s="398"/>
      <c r="G27" s="343"/>
      <c r="H27" s="345"/>
      <c r="I27" s="205"/>
    </row>
    <row r="28" spans="1:9">
      <c r="A28" s="372">
        <v>2</v>
      </c>
      <c r="B28" s="397" t="s">
        <v>311</v>
      </c>
      <c r="C28" s="397"/>
      <c r="D28" s="397"/>
      <c r="E28" s="398"/>
      <c r="F28" s="398"/>
      <c r="G28" s="398"/>
      <c r="H28" s="398"/>
      <c r="I28" s="205"/>
    </row>
    <row r="29" spans="1:9">
      <c r="A29" s="373"/>
      <c r="B29" s="402" t="s">
        <v>450</v>
      </c>
      <c r="C29" s="402"/>
      <c r="D29" s="402"/>
      <c r="E29" s="398"/>
      <c r="F29" s="398"/>
      <c r="G29" s="398"/>
      <c r="H29" s="398"/>
      <c r="I29" s="205"/>
    </row>
    <row r="30" spans="1:9">
      <c r="A30" s="205">
        <v>3</v>
      </c>
      <c r="B30" s="397" t="s">
        <v>312</v>
      </c>
      <c r="C30" s="397"/>
      <c r="D30" s="397"/>
      <c r="E30" s="398"/>
      <c r="F30" s="398"/>
      <c r="G30" s="398"/>
      <c r="H30" s="398"/>
      <c r="I30" s="205"/>
    </row>
    <row r="31" spans="1:9">
      <c r="A31" s="399"/>
      <c r="B31" s="395" t="s">
        <v>451</v>
      </c>
      <c r="C31" s="395"/>
      <c r="D31" s="395"/>
      <c r="E31" s="398"/>
      <c r="F31" s="398"/>
      <c r="G31" s="398"/>
      <c r="H31" s="398"/>
      <c r="I31" s="205"/>
    </row>
    <row r="32" spans="1:9">
      <c r="A32" s="400"/>
      <c r="B32" s="395" t="s">
        <v>452</v>
      </c>
      <c r="C32" s="395"/>
      <c r="D32" s="395"/>
      <c r="E32" s="398"/>
      <c r="F32" s="398"/>
      <c r="G32" s="398"/>
      <c r="H32" s="398"/>
      <c r="I32" s="205"/>
    </row>
    <row r="33" spans="1:9">
      <c r="A33" s="401"/>
      <c r="B33" s="402" t="s">
        <v>453</v>
      </c>
      <c r="C33" s="402"/>
      <c r="D33" s="402"/>
      <c r="E33" s="398"/>
      <c r="F33" s="398"/>
      <c r="G33" s="398"/>
      <c r="H33" s="398"/>
      <c r="I33" s="205"/>
    </row>
    <row r="34" spans="1:9">
      <c r="A34" s="205">
        <v>4</v>
      </c>
      <c r="B34" s="348" t="s">
        <v>6</v>
      </c>
      <c r="C34" s="349"/>
      <c r="D34" s="350"/>
      <c r="E34" s="398"/>
      <c r="F34" s="398"/>
      <c r="G34" s="398"/>
      <c r="H34" s="398"/>
      <c r="I34" s="205"/>
    </row>
    <row r="35" spans="1:9">
      <c r="A35" s="26"/>
      <c r="B35" s="251" t="s">
        <v>454</v>
      </c>
      <c r="C35" s="251"/>
      <c r="D35" s="251"/>
      <c r="E35" s="251"/>
      <c r="F35" s="251"/>
      <c r="G35" s="251"/>
      <c r="H35" s="26"/>
      <c r="I35" s="26"/>
    </row>
    <row r="36" spans="1:9" ht="25.5">
      <c r="A36" s="205" t="s">
        <v>2</v>
      </c>
      <c r="B36" s="357" t="s">
        <v>4</v>
      </c>
      <c r="C36" s="357"/>
      <c r="D36" s="357"/>
      <c r="E36" s="357"/>
      <c r="F36" s="189" t="s">
        <v>3</v>
      </c>
      <c r="G36" s="190" t="s">
        <v>284</v>
      </c>
      <c r="H36" s="189" t="s">
        <v>455</v>
      </c>
      <c r="I36" s="190" t="s">
        <v>6</v>
      </c>
    </row>
    <row r="37" spans="1:9">
      <c r="A37" s="205">
        <v>1</v>
      </c>
      <c r="B37" s="395" t="s">
        <v>456</v>
      </c>
      <c r="C37" s="395"/>
      <c r="D37" s="395"/>
      <c r="E37" s="395"/>
      <c r="F37" s="205"/>
      <c r="G37" s="252"/>
      <c r="H37" s="252"/>
      <c r="I37" s="205"/>
    </row>
    <row r="38" spans="1:9">
      <c r="A38" s="205">
        <v>2</v>
      </c>
      <c r="B38" s="395" t="s">
        <v>457</v>
      </c>
      <c r="C38" s="395"/>
      <c r="D38" s="395"/>
      <c r="E38" s="395"/>
      <c r="F38" s="205"/>
      <c r="G38" s="252"/>
      <c r="H38" s="252"/>
      <c r="I38" s="205"/>
    </row>
    <row r="39" spans="1:9">
      <c r="A39" s="205">
        <v>3</v>
      </c>
      <c r="B39" s="396" t="s">
        <v>20</v>
      </c>
      <c r="C39" s="396"/>
      <c r="D39" s="396"/>
      <c r="E39" s="396"/>
      <c r="F39" s="205"/>
      <c r="G39" s="252"/>
      <c r="H39" s="252"/>
      <c r="I39" s="205"/>
    </row>
    <row r="40" spans="1:9">
      <c r="A40" s="205">
        <v>4</v>
      </c>
      <c r="B40" s="397" t="s">
        <v>0</v>
      </c>
      <c r="C40" s="397"/>
      <c r="D40" s="397"/>
      <c r="E40" s="397"/>
      <c r="F40" s="205"/>
      <c r="G40" s="252"/>
      <c r="H40" s="252"/>
      <c r="I40" s="205"/>
    </row>
    <row r="41" spans="1:9">
      <c r="A41" s="26"/>
      <c r="B41" s="26"/>
      <c r="C41" s="26"/>
      <c r="D41" s="26"/>
      <c r="E41" s="26"/>
      <c r="F41" s="26"/>
      <c r="G41" s="26"/>
      <c r="H41" s="26"/>
      <c r="I41" s="26"/>
    </row>
    <row r="42" spans="1:9">
      <c r="A42" s="26"/>
      <c r="B42" s="312" t="s">
        <v>458</v>
      </c>
      <c r="C42" s="312"/>
      <c r="D42" s="312"/>
      <c r="E42" s="26"/>
      <c r="F42" s="26"/>
      <c r="G42" s="26"/>
      <c r="H42" s="26"/>
      <c r="I42" s="26"/>
    </row>
    <row r="43" spans="1:9">
      <c r="A43" s="26"/>
      <c r="B43" s="312" t="s">
        <v>459</v>
      </c>
      <c r="C43" s="312"/>
      <c r="D43" s="312"/>
      <c r="E43" s="312"/>
      <c r="F43" s="312"/>
      <c r="G43" s="312"/>
      <c r="H43" s="312"/>
      <c r="I43" s="26"/>
    </row>
    <row r="44" spans="1:9">
      <c r="A44" s="26"/>
      <c r="B44" s="312" t="s">
        <v>460</v>
      </c>
      <c r="C44" s="312"/>
      <c r="D44" s="312"/>
      <c r="E44" s="312"/>
      <c r="F44" s="312"/>
      <c r="G44" s="312"/>
      <c r="H44" s="312"/>
      <c r="I44" s="312"/>
    </row>
    <row r="45" spans="1:9">
      <c r="A45" s="26"/>
      <c r="B45" s="312" t="s">
        <v>460</v>
      </c>
      <c r="C45" s="312"/>
      <c r="D45" s="312"/>
      <c r="E45" s="312"/>
      <c r="F45" s="312"/>
      <c r="G45" s="312"/>
      <c r="H45" s="312"/>
      <c r="I45" s="312"/>
    </row>
    <row r="46" spans="1:9">
      <c r="A46" s="26"/>
      <c r="B46" s="312" t="s">
        <v>460</v>
      </c>
      <c r="C46" s="312"/>
      <c r="D46" s="312"/>
      <c r="E46" s="312"/>
      <c r="F46" s="312"/>
      <c r="G46" s="312"/>
      <c r="H46" s="312"/>
      <c r="I46" s="312"/>
    </row>
    <row r="47" spans="1:9">
      <c r="A47" s="26"/>
      <c r="B47" s="29" t="s">
        <v>461</v>
      </c>
      <c r="C47" s="29"/>
      <c r="D47" s="29"/>
      <c r="E47" s="29"/>
      <c r="F47" s="26"/>
      <c r="G47" s="180"/>
      <c r="H47" s="180"/>
      <c r="I47" s="180"/>
    </row>
  </sheetData>
  <mergeCells count="67">
    <mergeCell ref="A2:A3"/>
    <mergeCell ref="B2:E3"/>
    <mergeCell ref="F2:G2"/>
    <mergeCell ref="H2:I2"/>
    <mergeCell ref="A4:A7"/>
    <mergeCell ref="B4:E4"/>
    <mergeCell ref="B5:E5"/>
    <mergeCell ref="B6:E6"/>
    <mergeCell ref="B7:E7"/>
    <mergeCell ref="C20:D20"/>
    <mergeCell ref="E20:F20"/>
    <mergeCell ref="B8:E8"/>
    <mergeCell ref="B9:E9"/>
    <mergeCell ref="A11:I11"/>
    <mergeCell ref="B13:I13"/>
    <mergeCell ref="B14:I14"/>
    <mergeCell ref="A15:G15"/>
    <mergeCell ref="B17:C17"/>
    <mergeCell ref="C18:F18"/>
    <mergeCell ref="G18:H18"/>
    <mergeCell ref="C19:D19"/>
    <mergeCell ref="E19:F19"/>
    <mergeCell ref="C21:D21"/>
    <mergeCell ref="E21:F21"/>
    <mergeCell ref="C22:D22"/>
    <mergeCell ref="E22:F22"/>
    <mergeCell ref="C23:D23"/>
    <mergeCell ref="E23:F23"/>
    <mergeCell ref="B26:D26"/>
    <mergeCell ref="E26:F26"/>
    <mergeCell ref="G26:H26"/>
    <mergeCell ref="B27:D27"/>
    <mergeCell ref="E27:F27"/>
    <mergeCell ref="G27:H27"/>
    <mergeCell ref="A28:A29"/>
    <mergeCell ref="B28:D28"/>
    <mergeCell ref="E28:F28"/>
    <mergeCell ref="G28:H28"/>
    <mergeCell ref="B29:D29"/>
    <mergeCell ref="E29:F29"/>
    <mergeCell ref="G29:H29"/>
    <mergeCell ref="B30:D30"/>
    <mergeCell ref="E30:F30"/>
    <mergeCell ref="G30:H30"/>
    <mergeCell ref="A31:A33"/>
    <mergeCell ref="B31:D31"/>
    <mergeCell ref="E31:F31"/>
    <mergeCell ref="G31:H31"/>
    <mergeCell ref="B32:D32"/>
    <mergeCell ref="E32:F32"/>
    <mergeCell ref="G32:H32"/>
    <mergeCell ref="B33:D33"/>
    <mergeCell ref="E33:F33"/>
    <mergeCell ref="G33:H33"/>
    <mergeCell ref="B34:D34"/>
    <mergeCell ref="E34:F34"/>
    <mergeCell ref="G34:H34"/>
    <mergeCell ref="B43:H43"/>
    <mergeCell ref="B44:I44"/>
    <mergeCell ref="B45:I45"/>
    <mergeCell ref="B46:I46"/>
    <mergeCell ref="B36:E36"/>
    <mergeCell ref="B37:E37"/>
    <mergeCell ref="B38:E38"/>
    <mergeCell ref="B39:E39"/>
    <mergeCell ref="B40:E40"/>
    <mergeCell ref="B42:D42"/>
  </mergeCells>
  <pageMargins left="0.7" right="0.2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activeCell="F34" sqref="F33:I34"/>
    </sheetView>
  </sheetViews>
  <sheetFormatPr defaultRowHeight="12.75"/>
  <cols>
    <col min="1" max="1" width="2.85546875" style="35" customWidth="1"/>
    <col min="2" max="4" width="9.140625" style="35"/>
    <col min="5" max="5" width="9.140625" style="35" customWidth="1"/>
    <col min="6" max="6" width="9.140625" style="35"/>
    <col min="7" max="7" width="15.85546875" style="35" customWidth="1"/>
    <col min="8" max="8" width="9.140625" style="35"/>
    <col min="9" max="9" width="17.5703125" style="35" customWidth="1"/>
    <col min="10" max="16384" width="9.140625" style="35"/>
  </cols>
  <sheetData>
    <row r="1" spans="1:9">
      <c r="A1" s="353" t="s">
        <v>462</v>
      </c>
      <c r="B1" s="354"/>
      <c r="C1" s="354"/>
      <c r="D1" s="354"/>
      <c r="E1" s="354"/>
      <c r="F1" s="354"/>
      <c r="G1" s="354"/>
      <c r="H1" s="354"/>
      <c r="I1" s="354"/>
    </row>
    <row r="2" spans="1:9">
      <c r="A2" s="205" t="s">
        <v>2</v>
      </c>
      <c r="B2" s="386" t="s">
        <v>4</v>
      </c>
      <c r="C2" s="387"/>
      <c r="D2" s="387"/>
      <c r="E2" s="388"/>
      <c r="F2" s="386" t="s">
        <v>463</v>
      </c>
      <c r="G2" s="388"/>
      <c r="H2" s="386" t="s">
        <v>464</v>
      </c>
      <c r="I2" s="388"/>
    </row>
    <row r="3" spans="1:9" ht="15" customHeight="1">
      <c r="A3" s="205">
        <v>1</v>
      </c>
      <c r="B3" s="423" t="s">
        <v>465</v>
      </c>
      <c r="C3" s="424"/>
      <c r="D3" s="424"/>
      <c r="E3" s="425"/>
      <c r="F3" s="343"/>
      <c r="G3" s="345"/>
      <c r="H3" s="343"/>
      <c r="I3" s="345"/>
    </row>
    <row r="4" spans="1:9" ht="15.75" customHeight="1">
      <c r="A4" s="205"/>
      <c r="B4" s="396" t="s">
        <v>466</v>
      </c>
      <c r="C4" s="396"/>
      <c r="D4" s="396"/>
      <c r="E4" s="396"/>
      <c r="F4" s="343"/>
      <c r="G4" s="345"/>
      <c r="H4" s="343"/>
      <c r="I4" s="345"/>
    </row>
    <row r="5" spans="1:9" ht="15" customHeight="1">
      <c r="A5" s="205"/>
      <c r="B5" s="396" t="s">
        <v>467</v>
      </c>
      <c r="C5" s="396"/>
      <c r="D5" s="396"/>
      <c r="E5" s="396"/>
      <c r="F5" s="393"/>
      <c r="G5" s="345"/>
      <c r="H5" s="393"/>
      <c r="I5" s="345"/>
    </row>
    <row r="6" spans="1:9" ht="16.5" customHeight="1">
      <c r="A6" s="205"/>
      <c r="B6" s="396" t="s">
        <v>468</v>
      </c>
      <c r="C6" s="396"/>
      <c r="D6" s="396"/>
      <c r="E6" s="396"/>
      <c r="F6" s="393"/>
      <c r="G6" s="345"/>
      <c r="H6" s="393"/>
      <c r="I6" s="345"/>
    </row>
    <row r="7" spans="1:9" ht="21.75" customHeight="1">
      <c r="A7" s="205">
        <v>2</v>
      </c>
      <c r="B7" s="416" t="s">
        <v>469</v>
      </c>
      <c r="C7" s="417"/>
      <c r="D7" s="417"/>
      <c r="E7" s="418"/>
      <c r="F7" s="343"/>
      <c r="G7" s="345"/>
      <c r="H7" s="343"/>
      <c r="I7" s="345"/>
    </row>
    <row r="8" spans="1:9">
      <c r="A8" s="205">
        <v>3</v>
      </c>
      <c r="B8" s="416" t="s">
        <v>470</v>
      </c>
      <c r="C8" s="417"/>
      <c r="D8" s="417"/>
      <c r="E8" s="418"/>
      <c r="F8" s="391"/>
      <c r="G8" s="392"/>
      <c r="H8" s="391"/>
      <c r="I8" s="392"/>
    </row>
    <row r="9" spans="1:9">
      <c r="A9" s="205">
        <v>4</v>
      </c>
      <c r="B9" s="416" t="s">
        <v>471</v>
      </c>
      <c r="C9" s="417"/>
      <c r="D9" s="417"/>
      <c r="E9" s="418"/>
      <c r="F9" s="343"/>
      <c r="G9" s="345"/>
      <c r="H9" s="414"/>
      <c r="I9" s="415"/>
    </row>
    <row r="10" spans="1:9">
      <c r="A10" s="205"/>
      <c r="B10" s="409" t="s">
        <v>472</v>
      </c>
      <c r="C10" s="410"/>
      <c r="D10" s="410"/>
      <c r="E10" s="411"/>
      <c r="F10" s="343"/>
      <c r="G10" s="345"/>
      <c r="H10" s="414"/>
      <c r="I10" s="415"/>
    </row>
    <row r="11" spans="1:9">
      <c r="A11" s="205"/>
      <c r="B11" s="409" t="s">
        <v>473</v>
      </c>
      <c r="C11" s="410"/>
      <c r="D11" s="410"/>
      <c r="E11" s="411"/>
      <c r="F11" s="343"/>
      <c r="G11" s="345"/>
      <c r="H11" s="414"/>
      <c r="I11" s="415"/>
    </row>
    <row r="12" spans="1:9">
      <c r="A12" s="205"/>
      <c r="B12" s="416" t="s">
        <v>474</v>
      </c>
      <c r="C12" s="417"/>
      <c r="D12" s="417"/>
      <c r="E12" s="418"/>
      <c r="F12" s="419"/>
      <c r="G12" s="392"/>
      <c r="H12" s="420"/>
      <c r="I12" s="421"/>
    </row>
    <row r="13" spans="1:9">
      <c r="A13" s="26"/>
      <c r="B13" s="26"/>
      <c r="C13" s="26"/>
      <c r="D13" s="26"/>
      <c r="E13" s="26"/>
      <c r="F13" s="26"/>
      <c r="G13" s="26"/>
      <c r="H13" s="26"/>
      <c r="I13" s="26"/>
    </row>
    <row r="14" spans="1:9">
      <c r="A14" s="394" t="s">
        <v>475</v>
      </c>
      <c r="B14" s="422"/>
      <c r="C14" s="422"/>
      <c r="D14" s="422"/>
      <c r="E14" s="422"/>
      <c r="F14" s="422"/>
      <c r="G14" s="422"/>
      <c r="H14" s="422"/>
      <c r="I14" s="422"/>
    </row>
    <row r="15" spans="1:9">
      <c r="A15" s="422"/>
      <c r="B15" s="422"/>
      <c r="C15" s="422"/>
      <c r="D15" s="422"/>
      <c r="E15" s="422"/>
      <c r="F15" s="422"/>
      <c r="G15" s="422"/>
      <c r="H15" s="422"/>
      <c r="I15" s="422"/>
    </row>
    <row r="16" spans="1:9">
      <c r="A16" s="422"/>
      <c r="B16" s="422"/>
      <c r="C16" s="422"/>
      <c r="D16" s="422"/>
      <c r="E16" s="422"/>
      <c r="F16" s="422"/>
      <c r="G16" s="422"/>
      <c r="H16" s="422"/>
      <c r="I16" s="422"/>
    </row>
    <row r="17" spans="1:9">
      <c r="A17" s="422"/>
      <c r="B17" s="422"/>
      <c r="C17" s="422"/>
      <c r="D17" s="422"/>
      <c r="E17" s="422"/>
      <c r="F17" s="422"/>
      <c r="G17" s="422"/>
      <c r="H17" s="422"/>
      <c r="I17" s="422"/>
    </row>
    <row r="18" spans="1:9">
      <c r="A18" s="422"/>
      <c r="B18" s="422"/>
      <c r="C18" s="422"/>
      <c r="D18" s="422"/>
      <c r="E18" s="422"/>
      <c r="F18" s="422"/>
      <c r="G18" s="422"/>
      <c r="H18" s="422"/>
      <c r="I18" s="422"/>
    </row>
    <row r="19" spans="1:9">
      <c r="A19" s="422"/>
      <c r="B19" s="422"/>
      <c r="C19" s="422"/>
      <c r="D19" s="422"/>
      <c r="E19" s="422"/>
      <c r="F19" s="422"/>
      <c r="G19" s="422"/>
      <c r="H19" s="422"/>
      <c r="I19" s="422"/>
    </row>
    <row r="20" spans="1:9">
      <c r="A20" s="353" t="s">
        <v>476</v>
      </c>
      <c r="B20" s="354"/>
      <c r="C20" s="354"/>
      <c r="D20" s="354"/>
      <c r="E20" s="354"/>
      <c r="F20" s="354"/>
      <c r="G20" s="354"/>
      <c r="H20" s="354"/>
      <c r="I20" s="354"/>
    </row>
    <row r="21" spans="1:9">
      <c r="A21" s="26"/>
      <c r="B21" s="26"/>
      <c r="C21" s="26"/>
      <c r="D21" s="26"/>
      <c r="E21" s="26"/>
      <c r="F21" s="26"/>
      <c r="G21" s="26"/>
      <c r="H21" s="26"/>
      <c r="I21" s="26"/>
    </row>
    <row r="22" spans="1:9">
      <c r="A22" s="26"/>
      <c r="B22" s="312" t="s">
        <v>477</v>
      </c>
      <c r="C22" s="312"/>
      <c r="D22" s="312"/>
      <c r="E22" s="26"/>
      <c r="F22" s="26"/>
      <c r="G22" s="26"/>
      <c r="H22" s="26"/>
      <c r="I22" s="26"/>
    </row>
    <row r="23" spans="1:9">
      <c r="A23" s="205" t="s">
        <v>2</v>
      </c>
      <c r="B23" s="386" t="s">
        <v>478</v>
      </c>
      <c r="C23" s="387"/>
      <c r="D23" s="387"/>
      <c r="E23" s="388"/>
      <c r="F23" s="386" t="s">
        <v>479</v>
      </c>
      <c r="G23" s="388"/>
      <c r="H23" s="386" t="s">
        <v>480</v>
      </c>
      <c r="I23" s="388"/>
    </row>
    <row r="24" spans="1:9">
      <c r="A24" s="205">
        <v>1</v>
      </c>
      <c r="B24" s="413"/>
      <c r="C24" s="413"/>
      <c r="D24" s="413"/>
      <c r="E24" s="413"/>
      <c r="F24" s="393"/>
      <c r="G24" s="345"/>
      <c r="H24" s="393"/>
      <c r="I24" s="345"/>
    </row>
    <row r="25" spans="1:9">
      <c r="A25" s="205">
        <v>2</v>
      </c>
      <c r="B25" s="369"/>
      <c r="C25" s="369"/>
      <c r="D25" s="369"/>
      <c r="E25" s="369"/>
      <c r="F25" s="343"/>
      <c r="G25" s="345"/>
      <c r="H25" s="343"/>
      <c r="I25" s="345"/>
    </row>
    <row r="26" spans="1:9">
      <c r="A26" s="205">
        <v>3</v>
      </c>
      <c r="B26" s="369" t="s">
        <v>0</v>
      </c>
      <c r="C26" s="369"/>
      <c r="D26" s="369"/>
      <c r="E26" s="369"/>
      <c r="F26" s="391"/>
      <c r="G26" s="392"/>
      <c r="H26" s="391"/>
      <c r="I26" s="392"/>
    </row>
    <row r="27" spans="1:9">
      <c r="A27" s="26"/>
      <c r="B27" s="26"/>
      <c r="C27" s="26"/>
      <c r="D27" s="26"/>
      <c r="E27" s="26"/>
      <c r="F27" s="26"/>
      <c r="G27" s="26"/>
      <c r="H27" s="26"/>
      <c r="I27" s="26"/>
    </row>
    <row r="28" spans="1:9">
      <c r="A28" s="26"/>
      <c r="B28" s="312" t="s">
        <v>481</v>
      </c>
      <c r="C28" s="312"/>
      <c r="D28" s="312"/>
      <c r="E28" s="312"/>
      <c r="F28" s="312"/>
      <c r="G28" s="312"/>
      <c r="H28" s="26"/>
      <c r="I28" s="26"/>
    </row>
    <row r="29" spans="1:9">
      <c r="A29" s="205" t="s">
        <v>2</v>
      </c>
      <c r="B29" s="343" t="s">
        <v>289</v>
      </c>
      <c r="C29" s="344"/>
      <c r="D29" s="344"/>
      <c r="E29" s="345"/>
      <c r="F29" s="343" t="s">
        <v>479</v>
      </c>
      <c r="G29" s="345"/>
      <c r="H29" s="343" t="s">
        <v>480</v>
      </c>
      <c r="I29" s="345"/>
    </row>
    <row r="30" spans="1:9" ht="28.5" customHeight="1">
      <c r="A30" s="253">
        <v>1</v>
      </c>
      <c r="B30" s="396" t="s">
        <v>482</v>
      </c>
      <c r="C30" s="396"/>
      <c r="D30" s="396"/>
      <c r="E30" s="396"/>
      <c r="F30" s="343"/>
      <c r="G30" s="345"/>
      <c r="H30" s="343"/>
      <c r="I30" s="345"/>
    </row>
    <row r="31" spans="1:9" ht="29.25" customHeight="1">
      <c r="A31" s="253">
        <v>2</v>
      </c>
      <c r="B31" s="396" t="s">
        <v>483</v>
      </c>
      <c r="C31" s="396"/>
      <c r="D31" s="396"/>
      <c r="E31" s="396"/>
      <c r="F31" s="343"/>
      <c r="G31" s="345"/>
      <c r="H31" s="343"/>
      <c r="I31" s="345"/>
    </row>
    <row r="32" spans="1:9" ht="28.5" customHeight="1">
      <c r="A32" s="253">
        <v>3</v>
      </c>
      <c r="B32" s="396" t="s">
        <v>484</v>
      </c>
      <c r="C32" s="396"/>
      <c r="D32" s="396"/>
      <c r="E32" s="396"/>
      <c r="F32" s="343"/>
      <c r="G32" s="345"/>
      <c r="H32" s="343"/>
      <c r="I32" s="345"/>
    </row>
    <row r="33" spans="1:9">
      <c r="A33" s="244">
        <v>4</v>
      </c>
      <c r="B33" s="348" t="s">
        <v>485</v>
      </c>
      <c r="C33" s="349"/>
      <c r="D33" s="349"/>
      <c r="E33" s="350"/>
      <c r="F33" s="393"/>
      <c r="G33" s="345"/>
      <c r="H33" s="343"/>
      <c r="I33" s="345"/>
    </row>
    <row r="34" spans="1:9">
      <c r="A34" s="244">
        <v>5</v>
      </c>
      <c r="B34" s="343" t="s">
        <v>0</v>
      </c>
      <c r="C34" s="344"/>
      <c r="D34" s="344"/>
      <c r="E34" s="345"/>
      <c r="F34" s="391"/>
      <c r="G34" s="392"/>
      <c r="H34" s="391"/>
      <c r="I34" s="392"/>
    </row>
    <row r="35" spans="1:9">
      <c r="A35" s="26"/>
      <c r="B35" s="26"/>
      <c r="C35" s="26"/>
      <c r="D35" s="26"/>
      <c r="E35" s="26"/>
      <c r="F35" s="26"/>
      <c r="G35" s="26"/>
      <c r="H35" s="26"/>
      <c r="I35" s="26"/>
    </row>
    <row r="36" spans="1:9">
      <c r="A36" s="26"/>
      <c r="B36" s="312" t="s">
        <v>486</v>
      </c>
      <c r="C36" s="312"/>
      <c r="D36" s="312"/>
      <c r="E36" s="312"/>
      <c r="F36" s="26"/>
      <c r="G36" s="26"/>
      <c r="H36" s="26"/>
      <c r="I36" s="26"/>
    </row>
    <row r="37" spans="1:9">
      <c r="A37" s="252" t="s">
        <v>2</v>
      </c>
      <c r="B37" s="343" t="s">
        <v>487</v>
      </c>
      <c r="C37" s="344"/>
      <c r="D37" s="344"/>
      <c r="E37" s="345"/>
      <c r="F37" s="343" t="s">
        <v>479</v>
      </c>
      <c r="G37" s="345"/>
      <c r="H37" s="343" t="s">
        <v>480</v>
      </c>
      <c r="I37" s="345"/>
    </row>
    <row r="38" spans="1:9">
      <c r="A38" s="244">
        <v>1</v>
      </c>
      <c r="B38" s="348" t="s">
        <v>488</v>
      </c>
      <c r="C38" s="349"/>
      <c r="D38" s="349"/>
      <c r="E38" s="350"/>
      <c r="F38" s="343"/>
      <c r="G38" s="345"/>
      <c r="H38" s="343"/>
      <c r="I38" s="345"/>
    </row>
    <row r="39" spans="1:9" ht="27" customHeight="1">
      <c r="A39" s="244">
        <v>2</v>
      </c>
      <c r="B39" s="409" t="s">
        <v>489</v>
      </c>
      <c r="C39" s="410"/>
      <c r="D39" s="410"/>
      <c r="E39" s="411"/>
      <c r="F39" s="343"/>
      <c r="G39" s="345"/>
      <c r="H39" s="343"/>
      <c r="I39" s="345"/>
    </row>
    <row r="40" spans="1:9">
      <c r="A40" s="244">
        <v>3</v>
      </c>
      <c r="B40" s="348" t="s">
        <v>490</v>
      </c>
      <c r="C40" s="349"/>
      <c r="D40" s="349"/>
      <c r="E40" s="350"/>
      <c r="F40" s="343"/>
      <c r="G40" s="345"/>
      <c r="H40" s="343"/>
      <c r="I40" s="345"/>
    </row>
    <row r="41" spans="1:9">
      <c r="A41" s="244">
        <v>4</v>
      </c>
      <c r="B41" s="348" t="s">
        <v>491</v>
      </c>
      <c r="C41" s="349"/>
      <c r="D41" s="349"/>
      <c r="E41" s="350"/>
      <c r="F41" s="343"/>
      <c r="G41" s="345"/>
      <c r="H41" s="343"/>
      <c r="I41" s="345"/>
    </row>
    <row r="42" spans="1:9" ht="24.75" customHeight="1">
      <c r="A42" s="244">
        <v>5</v>
      </c>
      <c r="B42" s="409" t="s">
        <v>492</v>
      </c>
      <c r="C42" s="410"/>
      <c r="D42" s="410"/>
      <c r="E42" s="411"/>
      <c r="F42" s="343"/>
      <c r="G42" s="345"/>
      <c r="H42" s="343"/>
      <c r="I42" s="345"/>
    </row>
    <row r="43" spans="1:9">
      <c r="A43" s="252">
        <v>6</v>
      </c>
      <c r="B43" s="343"/>
      <c r="C43" s="344"/>
      <c r="D43" s="344"/>
      <c r="E43" s="345"/>
      <c r="F43" s="343"/>
      <c r="G43" s="345"/>
      <c r="H43" s="343"/>
      <c r="I43" s="345"/>
    </row>
    <row r="44" spans="1:9">
      <c r="A44" s="252">
        <v>7</v>
      </c>
      <c r="B44" s="343" t="s">
        <v>0</v>
      </c>
      <c r="C44" s="344"/>
      <c r="D44" s="344"/>
      <c r="E44" s="345"/>
      <c r="F44" s="343"/>
      <c r="G44" s="345"/>
      <c r="H44" s="343"/>
      <c r="I44" s="345"/>
    </row>
    <row r="46" spans="1:9">
      <c r="B46" s="254"/>
      <c r="C46" s="254"/>
      <c r="D46" s="254"/>
      <c r="E46" s="254"/>
      <c r="F46" s="254"/>
    </row>
    <row r="47" spans="1:9">
      <c r="B47" s="26" t="s">
        <v>493</v>
      </c>
      <c r="C47" s="26"/>
      <c r="D47" s="26"/>
      <c r="E47" s="26"/>
      <c r="F47" s="26"/>
      <c r="G47" s="26"/>
    </row>
  </sheetData>
  <mergeCells count="93">
    <mergeCell ref="A1:I1"/>
    <mergeCell ref="B2:E2"/>
    <mergeCell ref="F2:G2"/>
    <mergeCell ref="H2:I2"/>
    <mergeCell ref="B3:E3"/>
    <mergeCell ref="F3:G3"/>
    <mergeCell ref="H3:I3"/>
    <mergeCell ref="B4:E4"/>
    <mergeCell ref="F4:G4"/>
    <mergeCell ref="H4:I4"/>
    <mergeCell ref="B5:E5"/>
    <mergeCell ref="F5:G5"/>
    <mergeCell ref="H5:I5"/>
    <mergeCell ref="B6:E6"/>
    <mergeCell ref="F6:G6"/>
    <mergeCell ref="H6:I6"/>
    <mergeCell ref="B7:E7"/>
    <mergeCell ref="F7:G7"/>
    <mergeCell ref="H7:I7"/>
    <mergeCell ref="B8:E8"/>
    <mergeCell ref="F8:G8"/>
    <mergeCell ref="H8:I8"/>
    <mergeCell ref="B9:E9"/>
    <mergeCell ref="F9:G9"/>
    <mergeCell ref="H9:I9"/>
    <mergeCell ref="B22:D22"/>
    <mergeCell ref="B10:E10"/>
    <mergeCell ref="F10:G10"/>
    <mergeCell ref="H10:I10"/>
    <mergeCell ref="B11:E11"/>
    <mergeCell ref="F11:G11"/>
    <mergeCell ref="H11:I11"/>
    <mergeCell ref="B12:E12"/>
    <mergeCell ref="F12:G12"/>
    <mergeCell ref="H12:I12"/>
    <mergeCell ref="A14:I19"/>
    <mergeCell ref="A20:I20"/>
    <mergeCell ref="B23:E23"/>
    <mergeCell ref="F23:G23"/>
    <mergeCell ref="H23:I23"/>
    <mergeCell ref="B24:E24"/>
    <mergeCell ref="F24:G24"/>
    <mergeCell ref="H24:I24"/>
    <mergeCell ref="B25:E25"/>
    <mergeCell ref="F25:G25"/>
    <mergeCell ref="H25:I25"/>
    <mergeCell ref="B26:E26"/>
    <mergeCell ref="F26:G26"/>
    <mergeCell ref="H26:I26"/>
    <mergeCell ref="B28:G28"/>
    <mergeCell ref="B29:E29"/>
    <mergeCell ref="F29:G29"/>
    <mergeCell ref="H29:I29"/>
    <mergeCell ref="B30:E30"/>
    <mergeCell ref="F30:G30"/>
    <mergeCell ref="H30:I30"/>
    <mergeCell ref="B31:E31"/>
    <mergeCell ref="F31:G31"/>
    <mergeCell ref="H31:I31"/>
    <mergeCell ref="B32:E32"/>
    <mergeCell ref="F32:G32"/>
    <mergeCell ref="H32:I32"/>
    <mergeCell ref="B33:E33"/>
    <mergeCell ref="F33:G33"/>
    <mergeCell ref="H33:I33"/>
    <mergeCell ref="B34:E34"/>
    <mergeCell ref="F34:G34"/>
    <mergeCell ref="H34:I34"/>
    <mergeCell ref="B36:E36"/>
    <mergeCell ref="B37:E37"/>
    <mergeCell ref="F37:G37"/>
    <mergeCell ref="H37:I37"/>
    <mergeCell ref="B38:E38"/>
    <mergeCell ref="F38:G38"/>
    <mergeCell ref="H38:I38"/>
    <mergeCell ref="B39:E39"/>
    <mergeCell ref="F39:G39"/>
    <mergeCell ref="H39:I39"/>
    <mergeCell ref="B40:E40"/>
    <mergeCell ref="F40:G40"/>
    <mergeCell ref="H40:I40"/>
    <mergeCell ref="B41:E41"/>
    <mergeCell ref="F41:G41"/>
    <mergeCell ref="H41:I41"/>
    <mergeCell ref="B42:E42"/>
    <mergeCell ref="F42:G42"/>
    <mergeCell ref="H42:I42"/>
    <mergeCell ref="B43:E43"/>
    <mergeCell ref="F43:G43"/>
    <mergeCell ref="H43:I43"/>
    <mergeCell ref="B44:E44"/>
    <mergeCell ref="F44:G44"/>
    <mergeCell ref="H44:I44"/>
  </mergeCells>
  <pageMargins left="0.7" right="0.39"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13" workbookViewId="0">
      <selection activeCell="I31" sqref="I31"/>
    </sheetView>
  </sheetViews>
  <sheetFormatPr defaultRowHeight="12.75"/>
  <cols>
    <col min="1" max="1" width="3.5703125" style="35" customWidth="1"/>
    <col min="2" max="4" width="9.140625" style="35"/>
    <col min="5" max="6" width="7.85546875" style="35" customWidth="1"/>
    <col min="7" max="7" width="14.5703125" style="35" bestFit="1" customWidth="1"/>
    <col min="8" max="8" width="13.7109375" style="35" customWidth="1"/>
    <col min="9" max="9" width="17" style="35" customWidth="1"/>
    <col min="10" max="16384" width="9.140625" style="35"/>
  </cols>
  <sheetData>
    <row r="1" spans="1:9">
      <c r="A1" s="353" t="s">
        <v>494</v>
      </c>
      <c r="B1" s="354"/>
      <c r="C1" s="354"/>
      <c r="D1" s="354"/>
      <c r="E1" s="354"/>
      <c r="F1" s="354"/>
      <c r="G1" s="354"/>
      <c r="H1" s="354"/>
      <c r="I1" s="354"/>
    </row>
    <row r="3" spans="1:9">
      <c r="A3" s="26"/>
      <c r="B3" s="29" t="s">
        <v>495</v>
      </c>
      <c r="C3" s="29"/>
      <c r="D3" s="29"/>
      <c r="E3" s="29"/>
      <c r="F3" s="29"/>
      <c r="G3" s="26"/>
      <c r="H3" s="26"/>
      <c r="I3" s="26"/>
    </row>
    <row r="4" spans="1:9">
      <c r="A4" s="372" t="s">
        <v>2</v>
      </c>
      <c r="B4" s="374" t="s">
        <v>496</v>
      </c>
      <c r="C4" s="375"/>
      <c r="D4" s="375"/>
      <c r="E4" s="376"/>
      <c r="F4" s="343" t="s">
        <v>479</v>
      </c>
      <c r="G4" s="345"/>
      <c r="H4" s="343" t="s">
        <v>480</v>
      </c>
      <c r="I4" s="345"/>
    </row>
    <row r="5" spans="1:9">
      <c r="A5" s="373"/>
      <c r="B5" s="377"/>
      <c r="C5" s="378"/>
      <c r="D5" s="378"/>
      <c r="E5" s="379"/>
      <c r="F5" s="248" t="s">
        <v>497</v>
      </c>
      <c r="G5" s="248" t="s">
        <v>498</v>
      </c>
      <c r="H5" s="248" t="s">
        <v>497</v>
      </c>
      <c r="I5" s="248" t="s">
        <v>498</v>
      </c>
    </row>
    <row r="6" spans="1:9">
      <c r="A6" s="205">
        <v>1</v>
      </c>
      <c r="B6" s="409" t="s">
        <v>499</v>
      </c>
      <c r="C6" s="349"/>
      <c r="D6" s="349"/>
      <c r="E6" s="350"/>
      <c r="F6" s="205"/>
      <c r="G6" s="255"/>
      <c r="H6" s="205"/>
      <c r="I6" s="255"/>
    </row>
    <row r="7" spans="1:9">
      <c r="A7" s="205">
        <v>2</v>
      </c>
      <c r="B7" s="348" t="s">
        <v>500</v>
      </c>
      <c r="C7" s="349"/>
      <c r="D7" s="349"/>
      <c r="E7" s="350"/>
      <c r="F7" s="205"/>
      <c r="G7" s="255"/>
      <c r="H7" s="205"/>
      <c r="I7" s="255"/>
    </row>
    <row r="8" spans="1:9">
      <c r="A8" s="205">
        <v>3</v>
      </c>
      <c r="B8" s="348" t="s">
        <v>501</v>
      </c>
      <c r="C8" s="349"/>
      <c r="D8" s="349"/>
      <c r="E8" s="350"/>
      <c r="F8" s="205"/>
      <c r="G8" s="255">
        <v>9989376</v>
      </c>
      <c r="H8" s="205"/>
      <c r="I8" s="255">
        <f>4499792</f>
        <v>4499792</v>
      </c>
    </row>
    <row r="9" spans="1:9">
      <c r="A9" s="205">
        <v>4</v>
      </c>
      <c r="B9" s="348" t="s">
        <v>14</v>
      </c>
      <c r="C9" s="349"/>
      <c r="D9" s="349"/>
      <c r="E9" s="350"/>
      <c r="F9" s="205"/>
      <c r="G9" s="255"/>
      <c r="H9" s="205"/>
      <c r="I9" s="255"/>
    </row>
    <row r="10" spans="1:9">
      <c r="A10" s="205">
        <v>5</v>
      </c>
      <c r="B10" s="348" t="s">
        <v>19</v>
      </c>
      <c r="C10" s="349"/>
      <c r="D10" s="349"/>
      <c r="E10" s="350"/>
      <c r="F10" s="205"/>
      <c r="G10" s="255"/>
      <c r="H10" s="205"/>
      <c r="I10" s="255"/>
    </row>
    <row r="11" spans="1:9">
      <c r="A11" s="205">
        <v>6</v>
      </c>
      <c r="B11" s="348" t="s">
        <v>12</v>
      </c>
      <c r="C11" s="349"/>
      <c r="D11" s="349"/>
      <c r="E11" s="350"/>
      <c r="F11" s="205"/>
      <c r="G11" s="255"/>
      <c r="H11" s="205"/>
      <c r="I11" s="255"/>
    </row>
    <row r="12" spans="1:9">
      <c r="A12" s="205">
        <v>7</v>
      </c>
      <c r="B12" s="348" t="s">
        <v>502</v>
      </c>
      <c r="C12" s="349"/>
      <c r="D12" s="349"/>
      <c r="E12" s="350"/>
      <c r="F12" s="205"/>
      <c r="G12" s="255"/>
      <c r="H12" s="205"/>
      <c r="I12" s="255"/>
    </row>
    <row r="13" spans="1:9">
      <c r="A13" s="205">
        <v>8</v>
      </c>
      <c r="B13" s="409" t="s">
        <v>503</v>
      </c>
      <c r="C13" s="349"/>
      <c r="D13" s="349"/>
      <c r="E13" s="350"/>
      <c r="F13" s="205"/>
      <c r="G13" s="255"/>
      <c r="H13" s="205"/>
      <c r="I13" s="255"/>
    </row>
    <row r="14" spans="1:9">
      <c r="A14" s="205">
        <v>9</v>
      </c>
      <c r="B14" s="348" t="s">
        <v>504</v>
      </c>
      <c r="C14" s="349"/>
      <c r="D14" s="349"/>
      <c r="E14" s="350"/>
      <c r="F14" s="205"/>
      <c r="G14" s="255"/>
      <c r="H14" s="205"/>
      <c r="I14" s="255"/>
    </row>
    <row r="15" spans="1:9">
      <c r="A15" s="205">
        <v>10</v>
      </c>
      <c r="B15" s="348" t="s">
        <v>505</v>
      </c>
      <c r="C15" s="349"/>
      <c r="D15" s="349"/>
      <c r="E15" s="350"/>
      <c r="F15" s="205"/>
      <c r="G15" s="255"/>
      <c r="H15" s="205"/>
      <c r="I15" s="255"/>
    </row>
    <row r="16" spans="1:9">
      <c r="A16" s="205">
        <v>11</v>
      </c>
      <c r="B16" s="348" t="s">
        <v>18</v>
      </c>
      <c r="C16" s="349"/>
      <c r="D16" s="349"/>
      <c r="E16" s="350"/>
      <c r="F16" s="205"/>
      <c r="G16" s="255"/>
      <c r="H16" s="205"/>
      <c r="I16" s="255"/>
    </row>
    <row r="17" spans="1:9">
      <c r="A17" s="205">
        <v>12</v>
      </c>
      <c r="B17" s="348" t="s">
        <v>506</v>
      </c>
      <c r="C17" s="349"/>
      <c r="D17" s="349"/>
      <c r="E17" s="350"/>
      <c r="F17" s="205"/>
      <c r="G17" s="255"/>
      <c r="H17" s="205"/>
      <c r="I17" s="255"/>
    </row>
    <row r="18" spans="1:9">
      <c r="A18" s="205">
        <v>13</v>
      </c>
      <c r="B18" s="348" t="s">
        <v>507</v>
      </c>
      <c r="C18" s="349"/>
      <c r="D18" s="349"/>
      <c r="E18" s="350"/>
      <c r="F18" s="205"/>
      <c r="G18" s="255"/>
      <c r="H18" s="205"/>
      <c r="I18" s="255"/>
    </row>
    <row r="19" spans="1:9">
      <c r="A19" s="205">
        <v>14</v>
      </c>
      <c r="B19" s="348" t="s">
        <v>508</v>
      </c>
      <c r="C19" s="349"/>
      <c r="D19" s="349"/>
      <c r="E19" s="350"/>
      <c r="F19" s="205"/>
      <c r="G19" s="255"/>
      <c r="H19" s="205"/>
      <c r="I19" s="255"/>
    </row>
    <row r="20" spans="1:9">
      <c r="A20" s="205">
        <v>15</v>
      </c>
      <c r="B20" s="348" t="s">
        <v>509</v>
      </c>
      <c r="C20" s="349"/>
      <c r="D20" s="349"/>
      <c r="E20" s="350"/>
      <c r="F20" s="205"/>
      <c r="G20" s="255">
        <v>16800000</v>
      </c>
      <c r="H20" s="205"/>
      <c r="I20" s="255"/>
    </row>
    <row r="21" spans="1:9">
      <c r="A21" s="205">
        <v>16</v>
      </c>
      <c r="B21" s="348" t="s">
        <v>510</v>
      </c>
      <c r="C21" s="349"/>
      <c r="D21" s="349"/>
      <c r="E21" s="350"/>
      <c r="F21" s="205"/>
      <c r="G21" s="255"/>
      <c r="H21" s="205"/>
      <c r="I21" s="255"/>
    </row>
    <row r="22" spans="1:9">
      <c r="A22" s="205">
        <v>17</v>
      </c>
      <c r="B22" s="348" t="s">
        <v>511</v>
      </c>
      <c r="C22" s="349"/>
      <c r="D22" s="349"/>
      <c r="E22" s="350"/>
      <c r="F22" s="205"/>
      <c r="G22" s="255"/>
      <c r="H22" s="205"/>
      <c r="I22" s="255"/>
    </row>
    <row r="23" spans="1:9">
      <c r="A23" s="205">
        <v>18</v>
      </c>
      <c r="B23" s="348" t="s">
        <v>13</v>
      </c>
      <c r="C23" s="349"/>
      <c r="D23" s="349"/>
      <c r="E23" s="350"/>
      <c r="F23" s="205"/>
      <c r="G23" s="255"/>
      <c r="H23" s="205"/>
      <c r="I23" s="255"/>
    </row>
    <row r="24" spans="1:9">
      <c r="A24" s="205">
        <v>19</v>
      </c>
      <c r="B24" s="348" t="s">
        <v>512</v>
      </c>
      <c r="C24" s="349"/>
      <c r="D24" s="349"/>
      <c r="E24" s="350"/>
      <c r="F24" s="205"/>
      <c r="G24" s="255"/>
      <c r="H24" s="205"/>
      <c r="I24" s="255"/>
    </row>
    <row r="25" spans="1:9">
      <c r="A25" s="205">
        <v>20</v>
      </c>
      <c r="B25" s="348" t="s">
        <v>594</v>
      </c>
      <c r="C25" s="349"/>
      <c r="D25" s="349"/>
      <c r="E25" s="350"/>
      <c r="F25" s="205"/>
      <c r="G25" s="255"/>
      <c r="H25" s="205"/>
      <c r="I25" s="255"/>
    </row>
    <row r="26" spans="1:9">
      <c r="A26" s="205">
        <v>21</v>
      </c>
      <c r="B26" s="348" t="s">
        <v>650</v>
      </c>
      <c r="C26" s="349"/>
      <c r="D26" s="349"/>
      <c r="E26" s="350"/>
      <c r="F26" s="205"/>
      <c r="G26" s="255"/>
      <c r="H26" s="205"/>
      <c r="I26" s="255">
        <v>671272.72</v>
      </c>
    </row>
    <row r="27" spans="1:9">
      <c r="A27" s="205">
        <v>22</v>
      </c>
      <c r="B27" s="348" t="s">
        <v>593</v>
      </c>
      <c r="C27" s="349"/>
      <c r="D27" s="349"/>
      <c r="E27" s="350"/>
      <c r="F27" s="205"/>
      <c r="G27" s="255">
        <v>1469200</v>
      </c>
      <c r="H27" s="205"/>
      <c r="I27" s="255">
        <f>410000+454545.45</f>
        <v>864545.45</v>
      </c>
    </row>
    <row r="28" spans="1:9">
      <c r="A28" s="205"/>
      <c r="B28" s="343" t="s">
        <v>0</v>
      </c>
      <c r="C28" s="344"/>
      <c r="D28" s="344"/>
      <c r="E28" s="345"/>
      <c r="F28" s="205"/>
      <c r="G28" s="256">
        <f>SUM(G6:G27)</f>
        <v>28258576</v>
      </c>
      <c r="H28" s="257"/>
      <c r="I28" s="258">
        <f>SUM(I6:I27)</f>
        <v>6035610.1699999999</v>
      </c>
    </row>
    <row r="29" spans="1:9">
      <c r="A29" s="26"/>
      <c r="B29" s="26"/>
      <c r="C29" s="26"/>
      <c r="D29" s="26"/>
      <c r="E29" s="26"/>
      <c r="F29" s="26"/>
      <c r="G29" s="26"/>
      <c r="H29" s="26"/>
      <c r="I29" s="26"/>
    </row>
    <row r="30" spans="1:9">
      <c r="A30" s="26"/>
      <c r="B30" s="26"/>
      <c r="C30" s="26"/>
      <c r="D30" s="26"/>
      <c r="E30" s="26"/>
      <c r="F30" s="26"/>
      <c r="G30" s="26"/>
      <c r="H30" s="26"/>
      <c r="I30" s="26"/>
    </row>
    <row r="31" spans="1:9">
      <c r="A31" s="26"/>
      <c r="G31" s="26"/>
      <c r="H31" s="26"/>
      <c r="I31" s="26"/>
    </row>
    <row r="32" spans="1:9">
      <c r="A32" s="26"/>
      <c r="B32" s="26"/>
      <c r="C32" s="26"/>
      <c r="D32" s="26"/>
      <c r="E32" s="26"/>
      <c r="F32" s="26"/>
      <c r="G32" s="26"/>
      <c r="H32" s="26"/>
      <c r="I32" s="26"/>
    </row>
    <row r="33" spans="1:9">
      <c r="A33" s="26"/>
      <c r="B33" s="362" t="s">
        <v>513</v>
      </c>
      <c r="C33" s="312"/>
      <c r="D33" s="312"/>
      <c r="E33" s="26"/>
      <c r="F33" s="26"/>
      <c r="G33" s="26"/>
      <c r="H33" s="26"/>
      <c r="I33" s="26"/>
    </row>
    <row r="34" spans="1:9">
      <c r="A34" s="205" t="s">
        <v>2</v>
      </c>
      <c r="B34" s="348" t="s">
        <v>496</v>
      </c>
      <c r="C34" s="349"/>
      <c r="D34" s="349"/>
      <c r="E34" s="350"/>
      <c r="F34" s="343" t="s">
        <v>514</v>
      </c>
      <c r="G34" s="345"/>
      <c r="H34" s="343" t="s">
        <v>480</v>
      </c>
      <c r="I34" s="345"/>
    </row>
    <row r="35" spans="1:9">
      <c r="A35" s="205">
        <v>1</v>
      </c>
      <c r="B35" s="348" t="s">
        <v>515</v>
      </c>
      <c r="C35" s="349"/>
      <c r="D35" s="349"/>
      <c r="E35" s="350"/>
      <c r="F35" s="343"/>
      <c r="G35" s="345"/>
      <c r="H35" s="343"/>
      <c r="I35" s="345"/>
    </row>
    <row r="36" spans="1:9">
      <c r="A36" s="205">
        <v>2</v>
      </c>
      <c r="B36" s="348" t="s">
        <v>516</v>
      </c>
      <c r="C36" s="349"/>
      <c r="D36" s="349"/>
      <c r="E36" s="350"/>
      <c r="F36" s="343"/>
      <c r="G36" s="345"/>
      <c r="H36" s="343"/>
      <c r="I36" s="345"/>
    </row>
    <row r="37" spans="1:9">
      <c r="A37" s="205">
        <v>3</v>
      </c>
      <c r="B37" s="348" t="s">
        <v>517</v>
      </c>
      <c r="C37" s="349"/>
      <c r="D37" s="349"/>
      <c r="E37" s="350"/>
      <c r="F37" s="343"/>
      <c r="G37" s="345"/>
      <c r="H37" s="343"/>
      <c r="I37" s="345"/>
    </row>
    <row r="38" spans="1:9">
      <c r="A38" s="205">
        <v>4</v>
      </c>
      <c r="B38" s="343"/>
      <c r="C38" s="344"/>
      <c r="D38" s="344"/>
      <c r="E38" s="345"/>
      <c r="F38" s="343"/>
      <c r="G38" s="345"/>
      <c r="H38" s="343"/>
      <c r="I38" s="345"/>
    </row>
    <row r="39" spans="1:9">
      <c r="A39" s="205">
        <v>5</v>
      </c>
      <c r="B39" s="343" t="s">
        <v>0</v>
      </c>
      <c r="C39" s="344"/>
      <c r="D39" s="344"/>
      <c r="E39" s="345"/>
      <c r="F39" s="343"/>
      <c r="G39" s="345"/>
      <c r="H39" s="343"/>
      <c r="I39" s="345"/>
    </row>
    <row r="40" spans="1:9">
      <c r="A40" s="26"/>
      <c r="B40" s="26"/>
      <c r="C40" s="26"/>
      <c r="D40" s="26"/>
      <c r="E40" s="26"/>
      <c r="F40" s="26"/>
      <c r="G40" s="26"/>
      <c r="H40" s="26"/>
      <c r="I40" s="26"/>
    </row>
    <row r="41" spans="1:9">
      <c r="A41" s="26"/>
      <c r="B41" s="312" t="s">
        <v>518</v>
      </c>
      <c r="C41" s="312"/>
      <c r="D41" s="312"/>
      <c r="E41" s="312"/>
      <c r="F41" s="26"/>
      <c r="G41" s="26"/>
      <c r="H41" s="26"/>
      <c r="I41" s="26"/>
    </row>
    <row r="42" spans="1:9">
      <c r="A42" s="26"/>
      <c r="B42" s="180"/>
      <c r="C42" s="180"/>
      <c r="D42" s="180"/>
      <c r="E42" s="180"/>
      <c r="F42" s="26"/>
      <c r="G42" s="26"/>
      <c r="H42" s="26"/>
      <c r="I42" s="26"/>
    </row>
    <row r="43" spans="1:9">
      <c r="A43" s="372" t="s">
        <v>2</v>
      </c>
      <c r="B43" s="374" t="s">
        <v>411</v>
      </c>
      <c r="C43" s="375"/>
      <c r="D43" s="375"/>
      <c r="E43" s="376"/>
      <c r="F43" s="426" t="s">
        <v>519</v>
      </c>
      <c r="G43" s="427"/>
      <c r="H43" s="343" t="s">
        <v>520</v>
      </c>
      <c r="I43" s="345"/>
    </row>
    <row r="44" spans="1:9">
      <c r="A44" s="373"/>
      <c r="B44" s="377"/>
      <c r="C44" s="378"/>
      <c r="D44" s="378"/>
      <c r="E44" s="379"/>
      <c r="F44" s="428"/>
      <c r="G44" s="429"/>
      <c r="H44" s="248" t="s">
        <v>479</v>
      </c>
      <c r="I44" s="248" t="s">
        <v>480</v>
      </c>
    </row>
    <row r="45" spans="1:9">
      <c r="A45" s="205">
        <v>1</v>
      </c>
      <c r="B45" s="348" t="s">
        <v>521</v>
      </c>
      <c r="C45" s="349"/>
      <c r="D45" s="349"/>
      <c r="E45" s="350"/>
      <c r="F45" s="343"/>
      <c r="G45" s="345"/>
      <c r="H45" s="252"/>
      <c r="I45" s="259"/>
    </row>
    <row r="46" spans="1:9">
      <c r="A46" s="205">
        <v>2</v>
      </c>
      <c r="B46" s="348" t="s">
        <v>522</v>
      </c>
      <c r="C46" s="349"/>
      <c r="D46" s="349"/>
      <c r="E46" s="350"/>
      <c r="F46" s="343"/>
      <c r="G46" s="345"/>
      <c r="H46" s="252"/>
      <c r="I46" s="259"/>
    </row>
    <row r="47" spans="1:9">
      <c r="A47" s="205">
        <v>3</v>
      </c>
      <c r="B47" s="348" t="s">
        <v>523</v>
      </c>
      <c r="C47" s="349"/>
      <c r="D47" s="349"/>
      <c r="E47" s="350"/>
      <c r="F47" s="343"/>
      <c r="G47" s="345"/>
      <c r="H47" s="260"/>
      <c r="I47" s="260"/>
    </row>
    <row r="48" spans="1:9">
      <c r="A48" s="205">
        <v>4</v>
      </c>
      <c r="B48" s="348"/>
      <c r="C48" s="349"/>
      <c r="D48" s="349"/>
      <c r="E48" s="350"/>
      <c r="F48" s="343"/>
      <c r="G48" s="345"/>
      <c r="H48" s="260"/>
      <c r="I48" s="261"/>
    </row>
    <row r="49" spans="1:9">
      <c r="A49" s="205">
        <v>5</v>
      </c>
      <c r="B49" s="343" t="s">
        <v>0</v>
      </c>
      <c r="C49" s="344"/>
      <c r="D49" s="344"/>
      <c r="E49" s="345"/>
      <c r="F49" s="343"/>
      <c r="G49" s="345"/>
      <c r="H49" s="260"/>
      <c r="I49" s="260"/>
    </row>
  </sheetData>
  <mergeCells count="62">
    <mergeCell ref="B12:E12"/>
    <mergeCell ref="A1:I1"/>
    <mergeCell ref="A4:A5"/>
    <mergeCell ref="B4:E5"/>
    <mergeCell ref="F4:G4"/>
    <mergeCell ref="H4:I4"/>
    <mergeCell ref="B6:E6"/>
    <mergeCell ref="B7:E7"/>
    <mergeCell ref="B8:E8"/>
    <mergeCell ref="B9:E9"/>
    <mergeCell ref="B10:E10"/>
    <mergeCell ref="B11:E11"/>
    <mergeCell ref="B24:E24"/>
    <mergeCell ref="B13:E13"/>
    <mergeCell ref="B14:E14"/>
    <mergeCell ref="B15:E15"/>
    <mergeCell ref="B16:E16"/>
    <mergeCell ref="B17:E17"/>
    <mergeCell ref="B18:E18"/>
    <mergeCell ref="B19:E19"/>
    <mergeCell ref="B20:E20"/>
    <mergeCell ref="B21:E21"/>
    <mergeCell ref="B22:E22"/>
    <mergeCell ref="B23:E23"/>
    <mergeCell ref="B36:E36"/>
    <mergeCell ref="F36:G36"/>
    <mergeCell ref="H36:I36"/>
    <mergeCell ref="B25:E25"/>
    <mergeCell ref="B26:E26"/>
    <mergeCell ref="B27:E27"/>
    <mergeCell ref="B28:E28"/>
    <mergeCell ref="B33:D33"/>
    <mergeCell ref="B34:E34"/>
    <mergeCell ref="F34:G34"/>
    <mergeCell ref="H34:I34"/>
    <mergeCell ref="B35:E35"/>
    <mergeCell ref="F35:G35"/>
    <mergeCell ref="H35:I35"/>
    <mergeCell ref="B37:E37"/>
    <mergeCell ref="F37:G37"/>
    <mergeCell ref="H37:I37"/>
    <mergeCell ref="B38:E38"/>
    <mergeCell ref="F38:G38"/>
    <mergeCell ref="H38:I38"/>
    <mergeCell ref="B39:E39"/>
    <mergeCell ref="F39:G39"/>
    <mergeCell ref="H39:I39"/>
    <mergeCell ref="B41:E41"/>
    <mergeCell ref="A43:A44"/>
    <mergeCell ref="B43:E44"/>
    <mergeCell ref="F43:G44"/>
    <mergeCell ref="H43:I43"/>
    <mergeCell ref="B48:E48"/>
    <mergeCell ref="F48:G48"/>
    <mergeCell ref="B49:E49"/>
    <mergeCell ref="F49:G49"/>
    <mergeCell ref="B45:E45"/>
    <mergeCell ref="F45:G45"/>
    <mergeCell ref="B46:E46"/>
    <mergeCell ref="F46:G46"/>
    <mergeCell ref="B47:E47"/>
    <mergeCell ref="F47:G47"/>
  </mergeCells>
  <pageMargins left="0.7" right="0.39"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9"/>
  <sheetViews>
    <sheetView topLeftCell="A25" workbookViewId="0">
      <selection activeCell="G3" sqref="G3:J3"/>
    </sheetView>
  </sheetViews>
  <sheetFormatPr defaultRowHeight="12.75"/>
  <cols>
    <col min="1" max="1" width="5.85546875" style="35" customWidth="1"/>
    <col min="2" max="2" width="3.28515625" style="35" customWidth="1"/>
    <col min="3" max="3" width="12.140625" style="35" customWidth="1"/>
    <col min="4" max="4" width="8.140625" style="35" customWidth="1"/>
    <col min="5" max="5" width="9.140625" style="35"/>
    <col min="6" max="6" width="11.5703125" style="35" customWidth="1"/>
    <col min="7" max="16384" width="9.140625" style="35"/>
  </cols>
  <sheetData>
    <row r="1" spans="2:11">
      <c r="B1" s="353" t="s">
        <v>524</v>
      </c>
      <c r="C1" s="354"/>
      <c r="D1" s="354"/>
      <c r="E1" s="354"/>
      <c r="F1" s="354"/>
      <c r="G1" s="354"/>
      <c r="H1" s="354"/>
      <c r="I1" s="354"/>
      <c r="J1" s="354"/>
      <c r="K1" s="26"/>
    </row>
    <row r="2" spans="2:11">
      <c r="B2" s="252" t="s">
        <v>2</v>
      </c>
      <c r="C2" s="343" t="s">
        <v>4</v>
      </c>
      <c r="D2" s="344"/>
      <c r="E2" s="344"/>
      <c r="F2" s="345"/>
      <c r="G2" s="343" t="s">
        <v>479</v>
      </c>
      <c r="H2" s="345"/>
      <c r="I2" s="343" t="s">
        <v>480</v>
      </c>
      <c r="J2" s="345"/>
      <c r="K2" s="26"/>
    </row>
    <row r="3" spans="2:11">
      <c r="B3" s="252">
        <v>1</v>
      </c>
      <c r="C3" s="348" t="s">
        <v>525</v>
      </c>
      <c r="D3" s="349"/>
      <c r="E3" s="349"/>
      <c r="F3" s="350"/>
      <c r="G3" s="393"/>
      <c r="H3" s="345"/>
      <c r="I3" s="393"/>
      <c r="J3" s="345"/>
      <c r="K3" s="26"/>
    </row>
    <row r="4" spans="2:11">
      <c r="B4" s="252">
        <v>2</v>
      </c>
      <c r="C4" s="348" t="s">
        <v>526</v>
      </c>
      <c r="D4" s="349"/>
      <c r="E4" s="349"/>
      <c r="F4" s="350"/>
      <c r="G4" s="343"/>
      <c r="H4" s="345"/>
      <c r="I4" s="343"/>
      <c r="J4" s="345"/>
      <c r="K4" s="26"/>
    </row>
    <row r="5" spans="2:11" ht="13.5" customHeight="1">
      <c r="B5" s="252">
        <v>3</v>
      </c>
      <c r="C5" s="409" t="s">
        <v>527</v>
      </c>
      <c r="D5" s="410"/>
      <c r="E5" s="410"/>
      <c r="F5" s="411"/>
      <c r="G5" s="391">
        <f>+G3</f>
        <v>0</v>
      </c>
      <c r="H5" s="392"/>
      <c r="I5" s="391">
        <f>+I3</f>
        <v>0</v>
      </c>
      <c r="J5" s="392"/>
      <c r="K5" s="26"/>
    </row>
    <row r="6" spans="2:11">
      <c r="B6" s="26"/>
      <c r="C6" s="26"/>
      <c r="D6" s="26"/>
      <c r="E6" s="26"/>
      <c r="F6" s="26"/>
      <c r="G6" s="26"/>
      <c r="H6" s="26"/>
      <c r="I6" s="26"/>
      <c r="J6" s="26"/>
      <c r="K6" s="26"/>
    </row>
    <row r="7" spans="2:11" ht="23.25" customHeight="1">
      <c r="B7" s="338" t="s">
        <v>528</v>
      </c>
      <c r="C7" s="338"/>
      <c r="D7" s="338"/>
      <c r="E7" s="338"/>
      <c r="F7" s="338"/>
      <c r="G7" s="338"/>
      <c r="H7" s="338"/>
      <c r="I7" s="338"/>
      <c r="J7" s="338"/>
      <c r="K7" s="26"/>
    </row>
    <row r="8" spans="2:11">
      <c r="B8" s="312" t="s">
        <v>529</v>
      </c>
      <c r="C8" s="312"/>
      <c r="D8" s="312"/>
      <c r="E8" s="312"/>
      <c r="F8" s="312"/>
      <c r="G8" s="312"/>
      <c r="H8" s="312"/>
      <c r="I8" s="312"/>
      <c r="J8" s="312"/>
      <c r="K8" s="26"/>
    </row>
    <row r="9" spans="2:11">
      <c r="B9" s="312" t="s">
        <v>530</v>
      </c>
      <c r="C9" s="312"/>
      <c r="D9" s="312"/>
      <c r="E9" s="312"/>
      <c r="F9" s="312"/>
      <c r="G9" s="312"/>
      <c r="H9" s="312"/>
      <c r="I9" s="312"/>
      <c r="J9" s="312"/>
      <c r="K9" s="26"/>
    </row>
    <row r="10" spans="2:11">
      <c r="B10" s="312" t="s">
        <v>529</v>
      </c>
      <c r="C10" s="312"/>
      <c r="D10" s="312"/>
      <c r="E10" s="312"/>
      <c r="F10" s="312"/>
      <c r="G10" s="312"/>
      <c r="H10" s="312"/>
      <c r="I10" s="312"/>
      <c r="J10" s="312"/>
      <c r="K10" s="26"/>
    </row>
    <row r="11" spans="2:11">
      <c r="B11" s="312" t="s">
        <v>530</v>
      </c>
      <c r="C11" s="312"/>
      <c r="D11" s="312"/>
      <c r="E11" s="312"/>
      <c r="F11" s="312"/>
      <c r="G11" s="312"/>
      <c r="H11" s="312"/>
      <c r="I11" s="312"/>
      <c r="J11" s="312"/>
      <c r="K11" s="26"/>
    </row>
    <row r="12" spans="2:11">
      <c r="B12" s="353" t="s">
        <v>531</v>
      </c>
      <c r="C12" s="354"/>
      <c r="D12" s="354"/>
      <c r="E12" s="354"/>
      <c r="F12" s="354"/>
      <c r="G12" s="354"/>
      <c r="H12" s="354"/>
      <c r="I12" s="354"/>
      <c r="J12" s="354"/>
      <c r="K12" s="26"/>
    </row>
    <row r="13" spans="2:11">
      <c r="B13" s="26"/>
      <c r="C13" s="26"/>
      <c r="D13" s="26"/>
      <c r="E13" s="26"/>
      <c r="F13" s="26"/>
      <c r="G13" s="26"/>
      <c r="H13" s="26"/>
      <c r="I13" s="26"/>
      <c r="J13" s="26"/>
      <c r="K13" s="26"/>
    </row>
    <row r="14" spans="2:11">
      <c r="B14" s="29" t="s">
        <v>532</v>
      </c>
      <c r="C14" s="29"/>
      <c r="D14" s="29"/>
      <c r="E14" s="29"/>
      <c r="F14" s="29"/>
      <c r="G14" s="29"/>
      <c r="H14" s="29"/>
      <c r="I14" s="29"/>
      <c r="J14" s="29"/>
      <c r="K14" s="29"/>
    </row>
    <row r="15" spans="2:11" ht="38.25" customHeight="1">
      <c r="B15" s="343" t="s">
        <v>4</v>
      </c>
      <c r="C15" s="345"/>
      <c r="D15" s="191" t="s">
        <v>533</v>
      </c>
      <c r="E15" s="389" t="s">
        <v>534</v>
      </c>
      <c r="F15" s="390"/>
      <c r="G15" s="389" t="s">
        <v>535</v>
      </c>
      <c r="H15" s="390"/>
      <c r="I15" s="343" t="s">
        <v>536</v>
      </c>
      <c r="J15" s="345"/>
      <c r="K15" s="26"/>
    </row>
    <row r="16" spans="2:11">
      <c r="B16" s="343" t="s">
        <v>1</v>
      </c>
      <c r="C16" s="345"/>
      <c r="D16" s="205"/>
      <c r="E16" s="343"/>
      <c r="F16" s="345"/>
      <c r="G16" s="343"/>
      <c r="H16" s="345"/>
      <c r="I16" s="343"/>
      <c r="J16" s="345"/>
      <c r="K16" s="26"/>
    </row>
    <row r="17" spans="2:11" ht="38.25" customHeight="1">
      <c r="B17" s="409" t="s">
        <v>537</v>
      </c>
      <c r="C17" s="411"/>
      <c r="D17" s="205"/>
      <c r="E17" s="343"/>
      <c r="F17" s="345"/>
      <c r="G17" s="343"/>
      <c r="H17" s="345"/>
      <c r="I17" s="343"/>
      <c r="J17" s="345"/>
      <c r="K17" s="26"/>
    </row>
    <row r="18" spans="2:11">
      <c r="B18" s="343" t="s">
        <v>538</v>
      </c>
      <c r="C18" s="345"/>
      <c r="D18" s="205"/>
      <c r="E18" s="343"/>
      <c r="F18" s="345"/>
      <c r="G18" s="343"/>
      <c r="H18" s="345"/>
      <c r="I18" s="343"/>
      <c r="J18" s="345"/>
      <c r="K18" s="26"/>
    </row>
    <row r="19" spans="2:11">
      <c r="B19" s="312" t="s">
        <v>539</v>
      </c>
      <c r="C19" s="312"/>
      <c r="D19" s="312"/>
      <c r="E19" s="312"/>
      <c r="F19" s="312"/>
      <c r="G19" s="312"/>
      <c r="H19" s="312"/>
      <c r="I19" s="312"/>
      <c r="J19" s="312"/>
      <c r="K19" s="26"/>
    </row>
    <row r="20" spans="2:11" ht="23.25" customHeight="1">
      <c r="B20" s="362" t="s">
        <v>540</v>
      </c>
      <c r="C20" s="362"/>
      <c r="D20" s="362"/>
      <c r="E20" s="362"/>
      <c r="F20" s="362"/>
      <c r="G20" s="362"/>
      <c r="H20" s="362"/>
      <c r="I20" s="362"/>
      <c r="J20" s="362"/>
      <c r="K20" s="362"/>
    </row>
    <row r="21" spans="2:11">
      <c r="B21" s="205" t="s">
        <v>2</v>
      </c>
      <c r="C21" s="343" t="s">
        <v>541</v>
      </c>
      <c r="D21" s="344"/>
      <c r="E21" s="344"/>
      <c r="F21" s="345"/>
      <c r="G21" s="343" t="s">
        <v>479</v>
      </c>
      <c r="H21" s="345"/>
      <c r="I21" s="343" t="s">
        <v>480</v>
      </c>
      <c r="J21" s="345"/>
      <c r="K21" s="26"/>
    </row>
    <row r="22" spans="2:11">
      <c r="B22" s="205">
        <v>1</v>
      </c>
      <c r="C22" s="343" t="s">
        <v>542</v>
      </c>
      <c r="D22" s="344"/>
      <c r="E22" s="344"/>
      <c r="F22" s="345"/>
      <c r="G22" s="343"/>
      <c r="H22" s="345"/>
      <c r="I22" s="343"/>
      <c r="J22" s="345"/>
      <c r="K22" s="26"/>
    </row>
    <row r="23" spans="2:11" ht="24" customHeight="1">
      <c r="B23" s="205">
        <v>2</v>
      </c>
      <c r="C23" s="389" t="s">
        <v>543</v>
      </c>
      <c r="D23" s="430"/>
      <c r="E23" s="430"/>
      <c r="F23" s="390"/>
      <c r="G23" s="343"/>
      <c r="H23" s="345"/>
      <c r="I23" s="343"/>
      <c r="J23" s="345"/>
      <c r="K23" s="26"/>
    </row>
    <row r="24" spans="2:11">
      <c r="B24" s="205">
        <v>3</v>
      </c>
      <c r="C24" s="343" t="s">
        <v>544</v>
      </c>
      <c r="D24" s="344"/>
      <c r="E24" s="344"/>
      <c r="F24" s="345"/>
      <c r="G24" s="343"/>
      <c r="H24" s="345"/>
      <c r="I24" s="343"/>
      <c r="J24" s="345"/>
      <c r="K24" s="26"/>
    </row>
    <row r="25" spans="2:11">
      <c r="B25" s="205">
        <v>4</v>
      </c>
      <c r="C25" s="343" t="s">
        <v>0</v>
      </c>
      <c r="D25" s="344"/>
      <c r="E25" s="344"/>
      <c r="F25" s="345"/>
      <c r="G25" s="343"/>
      <c r="H25" s="345"/>
      <c r="I25" s="343"/>
      <c r="J25" s="345"/>
      <c r="K25" s="26"/>
    </row>
    <row r="26" spans="2:11">
      <c r="B26" s="312" t="s">
        <v>545</v>
      </c>
      <c r="C26" s="312"/>
      <c r="D26" s="312"/>
      <c r="E26" s="312"/>
      <c r="F26" s="312"/>
      <c r="G26" s="312"/>
      <c r="H26" s="312"/>
      <c r="I26" s="312"/>
      <c r="J26" s="312"/>
      <c r="K26" s="26"/>
    </row>
    <row r="27" spans="2:11">
      <c r="B27" s="205" t="s">
        <v>2</v>
      </c>
      <c r="C27" s="343" t="s">
        <v>546</v>
      </c>
      <c r="D27" s="345"/>
      <c r="E27" s="343" t="s">
        <v>547</v>
      </c>
      <c r="F27" s="345"/>
      <c r="G27" s="343" t="s">
        <v>548</v>
      </c>
      <c r="H27" s="345"/>
      <c r="I27" s="343" t="s">
        <v>536</v>
      </c>
      <c r="J27" s="345"/>
      <c r="K27" s="26"/>
    </row>
    <row r="28" spans="2:11">
      <c r="B28" s="205">
        <v>1</v>
      </c>
      <c r="C28" s="343"/>
      <c r="D28" s="345"/>
      <c r="E28" s="343"/>
      <c r="F28" s="345"/>
      <c r="G28" s="343"/>
      <c r="H28" s="345"/>
      <c r="I28" s="343"/>
      <c r="J28" s="345"/>
      <c r="K28" s="26"/>
    </row>
    <row r="29" spans="2:11">
      <c r="B29" s="205">
        <v>2</v>
      </c>
      <c r="C29" s="343"/>
      <c r="D29" s="345"/>
      <c r="E29" s="343"/>
      <c r="F29" s="345"/>
      <c r="G29" s="343"/>
      <c r="H29" s="345"/>
      <c r="I29" s="343"/>
      <c r="J29" s="345"/>
      <c r="K29" s="26"/>
    </row>
    <row r="30" spans="2:11">
      <c r="B30" s="353" t="s">
        <v>549</v>
      </c>
      <c r="C30" s="354"/>
      <c r="D30" s="354"/>
      <c r="E30" s="354"/>
      <c r="F30" s="354"/>
      <c r="G30" s="354"/>
      <c r="H30" s="354"/>
      <c r="I30" s="354"/>
      <c r="J30" s="354"/>
      <c r="K30" s="26"/>
    </row>
    <row r="31" spans="2:11">
      <c r="B31" s="362" t="s">
        <v>550</v>
      </c>
      <c r="C31" s="362"/>
      <c r="D31" s="362"/>
      <c r="E31" s="362"/>
      <c r="F31" s="362"/>
      <c r="G31" s="362"/>
      <c r="H31" s="362"/>
      <c r="I31" s="362"/>
      <c r="J31" s="362"/>
      <c r="K31" s="26"/>
    </row>
    <row r="32" spans="2:11">
      <c r="B32" s="362"/>
      <c r="C32" s="362"/>
      <c r="D32" s="362"/>
      <c r="E32" s="362"/>
      <c r="F32" s="362"/>
      <c r="G32" s="362"/>
      <c r="H32" s="362"/>
      <c r="I32" s="362"/>
      <c r="J32" s="362"/>
      <c r="K32" s="26"/>
    </row>
    <row r="33" spans="2:11">
      <c r="B33" s="312" t="s">
        <v>551</v>
      </c>
      <c r="C33" s="312"/>
      <c r="D33" s="312"/>
      <c r="E33" s="312"/>
      <c r="F33" s="312"/>
      <c r="G33" s="312"/>
      <c r="H33" s="312"/>
      <c r="I33" s="312"/>
      <c r="J33" s="312"/>
      <c r="K33" s="26"/>
    </row>
    <row r="34" spans="2:11">
      <c r="B34" s="312" t="s">
        <v>552</v>
      </c>
      <c r="C34" s="312"/>
      <c r="D34" s="312"/>
      <c r="E34" s="312"/>
      <c r="F34" s="312"/>
      <c r="G34" s="312"/>
      <c r="H34" s="312"/>
      <c r="I34" s="312"/>
      <c r="J34" s="312"/>
      <c r="K34" s="26"/>
    </row>
    <row r="35" spans="2:11">
      <c r="B35" s="353" t="s">
        <v>553</v>
      </c>
      <c r="C35" s="354"/>
      <c r="D35" s="354"/>
      <c r="E35" s="354"/>
      <c r="F35" s="354"/>
      <c r="G35" s="354"/>
      <c r="H35" s="354"/>
      <c r="I35" s="354"/>
      <c r="J35" s="354"/>
      <c r="K35" s="26"/>
    </row>
    <row r="36" spans="2:11">
      <c r="K36" s="26"/>
    </row>
    <row r="37" spans="2:11" ht="3.75" customHeight="1">
      <c r="B37" s="338" t="s">
        <v>554</v>
      </c>
      <c r="C37" s="338"/>
      <c r="D37" s="338"/>
      <c r="E37" s="338"/>
      <c r="F37" s="338"/>
      <c r="G37" s="338"/>
      <c r="H37" s="338"/>
      <c r="I37" s="338"/>
      <c r="J37" s="338"/>
    </row>
    <row r="38" spans="2:11">
      <c r="B38" s="338"/>
      <c r="C38" s="338"/>
      <c r="D38" s="338"/>
      <c r="E38" s="338"/>
      <c r="F38" s="338"/>
      <c r="G38" s="338"/>
      <c r="H38" s="338"/>
      <c r="I38" s="338"/>
      <c r="J38" s="338"/>
    </row>
    <row r="39" spans="2:11">
      <c r="B39" s="338"/>
      <c r="C39" s="338"/>
      <c r="D39" s="338"/>
      <c r="E39" s="338"/>
      <c r="F39" s="338"/>
      <c r="G39" s="338"/>
      <c r="H39" s="338"/>
      <c r="I39" s="338"/>
      <c r="J39" s="338"/>
    </row>
    <row r="40" spans="2:11">
      <c r="B40" s="338"/>
      <c r="C40" s="338"/>
      <c r="D40" s="338"/>
      <c r="E40" s="338"/>
      <c r="F40" s="338"/>
      <c r="G40" s="338"/>
      <c r="H40" s="338"/>
      <c r="I40" s="338"/>
      <c r="J40" s="338"/>
    </row>
    <row r="41" spans="2:11">
      <c r="B41" s="339" t="s">
        <v>555</v>
      </c>
      <c r="C41" s="339"/>
      <c r="D41" s="339"/>
      <c r="E41" s="339"/>
      <c r="F41" s="339"/>
      <c r="G41" s="339"/>
      <c r="H41" s="339"/>
      <c r="I41" s="339"/>
      <c r="J41" s="339"/>
    </row>
    <row r="42" spans="2:11">
      <c r="B42" s="339" t="s">
        <v>556</v>
      </c>
      <c r="C42" s="339"/>
      <c r="D42" s="339"/>
      <c r="E42" s="339"/>
      <c r="F42" s="339"/>
      <c r="G42" s="339"/>
      <c r="H42" s="339"/>
      <c r="I42" s="339"/>
      <c r="J42" s="339"/>
    </row>
    <row r="43" spans="2:11">
      <c r="B43" s="339" t="s">
        <v>557</v>
      </c>
      <c r="C43" s="339"/>
      <c r="D43" s="339"/>
      <c r="E43" s="339"/>
      <c r="F43" s="339"/>
      <c r="G43" s="339"/>
      <c r="H43" s="339"/>
      <c r="I43" s="339"/>
      <c r="J43" s="339"/>
    </row>
    <row r="44" spans="2:11">
      <c r="B44" s="339" t="s">
        <v>556</v>
      </c>
      <c r="C44" s="339"/>
      <c r="D44" s="339"/>
      <c r="E44" s="339"/>
      <c r="F44" s="339"/>
      <c r="G44" s="339"/>
      <c r="H44" s="339"/>
      <c r="I44" s="339"/>
      <c r="J44" s="339"/>
    </row>
    <row r="45" spans="2:11">
      <c r="B45" s="338" t="s">
        <v>558</v>
      </c>
      <c r="C45" s="309"/>
      <c r="D45" s="309"/>
      <c r="E45" s="309"/>
      <c r="F45" s="309"/>
      <c r="G45" s="309"/>
      <c r="H45" s="309"/>
      <c r="I45" s="309"/>
      <c r="J45" s="309"/>
    </row>
    <row r="46" spans="2:11">
      <c r="B46" s="309"/>
      <c r="C46" s="309"/>
      <c r="D46" s="309"/>
      <c r="E46" s="309"/>
      <c r="F46" s="309"/>
      <c r="G46" s="309"/>
      <c r="H46" s="309"/>
      <c r="I46" s="309"/>
      <c r="J46" s="309"/>
    </row>
    <row r="47" spans="2:11">
      <c r="B47" s="309"/>
      <c r="C47" s="309"/>
      <c r="D47" s="309"/>
      <c r="E47" s="309"/>
      <c r="F47" s="309"/>
      <c r="G47" s="309"/>
      <c r="H47" s="309"/>
      <c r="I47" s="309"/>
      <c r="J47" s="309"/>
    </row>
    <row r="48" spans="2:11">
      <c r="B48" s="309"/>
      <c r="C48" s="309"/>
      <c r="D48" s="309"/>
      <c r="E48" s="309"/>
      <c r="F48" s="309"/>
      <c r="G48" s="309"/>
      <c r="H48" s="309"/>
      <c r="I48" s="309"/>
      <c r="J48" s="309"/>
    </row>
    <row r="49" spans="2:10">
      <c r="B49" s="309"/>
      <c r="C49" s="309"/>
      <c r="D49" s="309"/>
      <c r="E49" s="309"/>
      <c r="F49" s="309"/>
      <c r="G49" s="309"/>
      <c r="H49" s="309"/>
      <c r="I49" s="309"/>
      <c r="J49" s="309"/>
    </row>
  </sheetData>
  <mergeCells count="76">
    <mergeCell ref="B1:J1"/>
    <mergeCell ref="C2:F2"/>
    <mergeCell ref="G2:H2"/>
    <mergeCell ref="I2:J2"/>
    <mergeCell ref="C3:F3"/>
    <mergeCell ref="G3:H3"/>
    <mergeCell ref="I3:J3"/>
    <mergeCell ref="B12:J12"/>
    <mergeCell ref="C4:F4"/>
    <mergeCell ref="G4:H4"/>
    <mergeCell ref="I4:J4"/>
    <mergeCell ref="C5:F5"/>
    <mergeCell ref="G5:H5"/>
    <mergeCell ref="I5:J5"/>
    <mergeCell ref="B7:J7"/>
    <mergeCell ref="B8:J8"/>
    <mergeCell ref="B9:J9"/>
    <mergeCell ref="B10:J10"/>
    <mergeCell ref="B11:J11"/>
    <mergeCell ref="B15:C15"/>
    <mergeCell ref="E15:F15"/>
    <mergeCell ref="G15:H15"/>
    <mergeCell ref="I15:J15"/>
    <mergeCell ref="B16:C16"/>
    <mergeCell ref="E16:F16"/>
    <mergeCell ref="G16:H16"/>
    <mergeCell ref="I16:J16"/>
    <mergeCell ref="C22:F22"/>
    <mergeCell ref="G22:H22"/>
    <mergeCell ref="I22:J22"/>
    <mergeCell ref="B17:C17"/>
    <mergeCell ref="E17:F17"/>
    <mergeCell ref="G17:H17"/>
    <mergeCell ref="I17:J17"/>
    <mergeCell ref="B18:C18"/>
    <mergeCell ref="E18:F18"/>
    <mergeCell ref="G18:H18"/>
    <mergeCell ref="I18:J18"/>
    <mergeCell ref="B19:J19"/>
    <mergeCell ref="B20:K20"/>
    <mergeCell ref="C21:F21"/>
    <mergeCell ref="G21:H21"/>
    <mergeCell ref="I21:J21"/>
    <mergeCell ref="C23:F23"/>
    <mergeCell ref="G23:H23"/>
    <mergeCell ref="I23:J23"/>
    <mergeCell ref="C24:F24"/>
    <mergeCell ref="G24:H24"/>
    <mergeCell ref="I24:J24"/>
    <mergeCell ref="C25:F25"/>
    <mergeCell ref="G25:H25"/>
    <mergeCell ref="I25:J25"/>
    <mergeCell ref="B26:J26"/>
    <mergeCell ref="C27:D27"/>
    <mergeCell ref="E27:F27"/>
    <mergeCell ref="G27:H27"/>
    <mergeCell ref="I27:J27"/>
    <mergeCell ref="B37:J40"/>
    <mergeCell ref="C28:D28"/>
    <mergeCell ref="E28:F28"/>
    <mergeCell ref="G28:H28"/>
    <mergeCell ref="I28:J28"/>
    <mergeCell ref="C29:D29"/>
    <mergeCell ref="E29:F29"/>
    <mergeCell ref="G29:H29"/>
    <mergeCell ref="I29:J29"/>
    <mergeCell ref="B30:J30"/>
    <mergeCell ref="B31:J32"/>
    <mergeCell ref="B33:J33"/>
    <mergeCell ref="B34:J34"/>
    <mergeCell ref="B35:J35"/>
    <mergeCell ref="B41:J41"/>
    <mergeCell ref="B42:J42"/>
    <mergeCell ref="B43:J43"/>
    <mergeCell ref="B44:J44"/>
    <mergeCell ref="B45:J49"/>
  </mergeCells>
  <pageMargins left="0.7" right="0.35" top="0.75" bottom="0.61"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selection activeCell="H13" sqref="H13"/>
    </sheetView>
  </sheetViews>
  <sheetFormatPr defaultRowHeight="12.75"/>
  <cols>
    <col min="1" max="1" width="4.140625" style="35" customWidth="1"/>
    <col min="2" max="2" width="20.7109375" style="35" customWidth="1"/>
    <col min="3" max="3" width="7.85546875" style="35" customWidth="1"/>
    <col min="4" max="6" width="9.140625" style="35"/>
    <col min="7" max="7" width="7.140625" style="35" customWidth="1"/>
    <col min="8" max="8" width="9.140625" style="35"/>
    <col min="9" max="9" width="8.140625" style="35" customWidth="1"/>
    <col min="10" max="11" width="9.140625" style="35"/>
    <col min="12" max="13" width="7.42578125" style="35" customWidth="1"/>
    <col min="14" max="14" width="7" style="35" customWidth="1"/>
    <col min="15" max="16384" width="9.140625" style="35"/>
  </cols>
  <sheetData>
    <row r="1" spans="1:14" ht="9.75" customHeight="1"/>
    <row r="2" spans="1:14" ht="12" customHeight="1">
      <c r="A2" s="431" t="s">
        <v>559</v>
      </c>
      <c r="B2" s="431"/>
      <c r="C2" s="431"/>
      <c r="D2" s="431"/>
      <c r="E2" s="431"/>
      <c r="F2" s="431"/>
      <c r="G2" s="431"/>
      <c r="H2" s="431"/>
      <c r="I2" s="431"/>
      <c r="J2" s="431"/>
      <c r="K2" s="431"/>
      <c r="L2" s="431"/>
      <c r="M2" s="431"/>
      <c r="N2" s="431"/>
    </row>
    <row r="3" spans="1:14" ht="12.75" customHeight="1">
      <c r="A3" s="432" t="s">
        <v>2</v>
      </c>
      <c r="B3" s="432" t="s">
        <v>4</v>
      </c>
      <c r="C3" s="432" t="s">
        <v>3</v>
      </c>
      <c r="D3" s="434" t="s">
        <v>560</v>
      </c>
      <c r="E3" s="435"/>
      <c r="F3" s="435"/>
      <c r="G3" s="435"/>
      <c r="H3" s="435"/>
      <c r="I3" s="435"/>
      <c r="J3" s="435"/>
      <c r="K3" s="435"/>
      <c r="L3" s="435"/>
      <c r="M3" s="436"/>
      <c r="N3" s="432" t="s">
        <v>6</v>
      </c>
    </row>
    <row r="4" spans="1:14" ht="45">
      <c r="A4" s="433"/>
      <c r="B4" s="433"/>
      <c r="C4" s="433"/>
      <c r="D4" s="262" t="s">
        <v>561</v>
      </c>
      <c r="E4" s="262" t="s">
        <v>562</v>
      </c>
      <c r="F4" s="213" t="s">
        <v>563</v>
      </c>
      <c r="G4" s="263" t="s">
        <v>564</v>
      </c>
      <c r="H4" s="262" t="s">
        <v>565</v>
      </c>
      <c r="I4" s="262" t="s">
        <v>566</v>
      </c>
      <c r="J4" s="262" t="s">
        <v>567</v>
      </c>
      <c r="K4" s="262" t="s">
        <v>568</v>
      </c>
      <c r="L4" s="263" t="s">
        <v>569</v>
      </c>
      <c r="M4" s="263" t="s">
        <v>548</v>
      </c>
      <c r="N4" s="433"/>
    </row>
    <row r="5" spans="1:14" ht="11.25" customHeight="1">
      <c r="A5" s="225">
        <v>1</v>
      </c>
      <c r="B5" s="225" t="s">
        <v>570</v>
      </c>
      <c r="C5" s="218"/>
      <c r="D5" s="218"/>
      <c r="E5" s="218"/>
      <c r="F5" s="217"/>
      <c r="G5" s="218"/>
      <c r="H5" s="218"/>
      <c r="I5" s="218"/>
      <c r="J5" s="218"/>
      <c r="K5" s="218"/>
      <c r="L5" s="218"/>
      <c r="M5" s="218"/>
      <c r="N5" s="264"/>
    </row>
    <row r="6" spans="1:14" ht="12" customHeight="1">
      <c r="A6" s="218">
        <v>1.1000000000000001</v>
      </c>
      <c r="B6" s="218" t="s">
        <v>330</v>
      </c>
      <c r="C6" s="218"/>
      <c r="D6" s="218"/>
      <c r="E6" s="218"/>
      <c r="F6" s="217"/>
      <c r="G6" s="218"/>
      <c r="H6" s="218"/>
      <c r="I6" s="218"/>
      <c r="J6" s="218"/>
      <c r="K6" s="218"/>
      <c r="L6" s="218"/>
      <c r="M6" s="218"/>
      <c r="N6" s="264"/>
    </row>
    <row r="7" spans="1:14" ht="12" customHeight="1">
      <c r="A7" s="218">
        <v>1.2</v>
      </c>
      <c r="B7" s="218" t="s">
        <v>331</v>
      </c>
      <c r="C7" s="218"/>
      <c r="D7" s="218"/>
      <c r="E7" s="218"/>
      <c r="F7" s="217"/>
      <c r="G7" s="218"/>
      <c r="H7" s="218"/>
      <c r="I7" s="218"/>
      <c r="J7" s="218"/>
      <c r="K7" s="218"/>
      <c r="L7" s="218"/>
      <c r="M7" s="218"/>
      <c r="N7" s="264"/>
    </row>
    <row r="8" spans="1:14" ht="21" customHeight="1">
      <c r="A8" s="218" t="s">
        <v>81</v>
      </c>
      <c r="B8" s="265" t="s">
        <v>571</v>
      </c>
      <c r="C8" s="218"/>
      <c r="D8" s="218"/>
      <c r="E8" s="218"/>
      <c r="F8" s="217"/>
      <c r="G8" s="218"/>
      <c r="H8" s="218"/>
      <c r="I8" s="191"/>
      <c r="J8" s="218"/>
      <c r="K8" s="218"/>
      <c r="L8" s="218"/>
      <c r="M8" s="218"/>
      <c r="N8" s="264"/>
    </row>
    <row r="9" spans="1:14" ht="10.5" customHeight="1">
      <c r="A9" s="218" t="s">
        <v>83</v>
      </c>
      <c r="B9" s="265" t="s">
        <v>572</v>
      </c>
      <c r="C9" s="218"/>
      <c r="D9" s="218"/>
      <c r="E9" s="218"/>
      <c r="F9" s="217"/>
      <c r="G9" s="218"/>
      <c r="H9" s="218"/>
      <c r="I9" s="218"/>
      <c r="J9" s="218"/>
      <c r="K9" s="218"/>
      <c r="L9" s="218"/>
      <c r="M9" s="218"/>
      <c r="N9" s="264"/>
    </row>
    <row r="10" spans="1:14">
      <c r="A10" s="218">
        <v>1.3</v>
      </c>
      <c r="B10" s="218" t="s">
        <v>573</v>
      </c>
      <c r="C10" s="218"/>
      <c r="D10" s="218"/>
      <c r="E10" s="218"/>
      <c r="F10" s="217"/>
      <c r="G10" s="218"/>
      <c r="H10" s="218"/>
      <c r="I10" s="218"/>
      <c r="J10" s="218"/>
      <c r="K10" s="218"/>
      <c r="L10" s="218"/>
      <c r="M10" s="218"/>
      <c r="N10" s="264"/>
    </row>
    <row r="11" spans="1:14">
      <c r="A11" s="218">
        <v>1.4</v>
      </c>
      <c r="B11" s="265" t="s">
        <v>333</v>
      </c>
      <c r="C11" s="218"/>
      <c r="D11" s="218"/>
      <c r="E11" s="218"/>
      <c r="F11" s="217"/>
      <c r="G11" s="218"/>
      <c r="H11" s="218"/>
      <c r="I11" s="218"/>
      <c r="J11" s="218"/>
      <c r="K11" s="218"/>
      <c r="L11" s="218"/>
      <c r="M11" s="218"/>
      <c r="N11" s="264"/>
    </row>
    <row r="12" spans="1:14">
      <c r="A12" s="218">
        <v>1.5</v>
      </c>
      <c r="B12" s="218" t="s">
        <v>574</v>
      </c>
      <c r="C12" s="218"/>
      <c r="D12" s="218"/>
      <c r="E12" s="218"/>
      <c r="F12" s="217"/>
      <c r="G12" s="218"/>
      <c r="H12" s="218"/>
      <c r="I12" s="218"/>
      <c r="J12" s="218"/>
      <c r="K12" s="218"/>
      <c r="L12" s="218"/>
      <c r="M12" s="218"/>
      <c r="N12" s="264"/>
    </row>
    <row r="13" spans="1:14">
      <c r="A13" s="218">
        <v>1.6</v>
      </c>
      <c r="B13" s="265" t="s">
        <v>335</v>
      </c>
      <c r="C13" s="218"/>
      <c r="D13" s="218"/>
      <c r="E13" s="218"/>
      <c r="F13" s="217"/>
      <c r="G13" s="218"/>
      <c r="H13" s="218"/>
      <c r="I13" s="218"/>
      <c r="J13" s="218"/>
      <c r="K13" s="218"/>
      <c r="L13" s="218"/>
      <c r="M13" s="218"/>
      <c r="N13" s="264"/>
    </row>
    <row r="14" spans="1:14">
      <c r="A14" s="218">
        <v>1.7</v>
      </c>
      <c r="B14" s="218" t="s">
        <v>86</v>
      </c>
      <c r="C14" s="218"/>
      <c r="D14" s="218"/>
      <c r="E14" s="218"/>
      <c r="F14" s="217"/>
      <c r="G14" s="218"/>
      <c r="H14" s="218"/>
      <c r="I14" s="218"/>
      <c r="J14" s="218"/>
      <c r="K14" s="218"/>
      <c r="L14" s="218"/>
      <c r="M14" s="218"/>
      <c r="N14" s="264"/>
    </row>
    <row r="15" spans="1:14">
      <c r="A15" s="218">
        <v>1.8</v>
      </c>
      <c r="B15" s="265" t="s">
        <v>575</v>
      </c>
      <c r="C15" s="218"/>
      <c r="D15" s="218"/>
      <c r="E15" s="218"/>
      <c r="F15" s="217"/>
      <c r="G15" s="218"/>
      <c r="H15" s="218"/>
      <c r="I15" s="218"/>
      <c r="J15" s="218"/>
      <c r="K15" s="218"/>
      <c r="L15" s="218"/>
      <c r="M15" s="218"/>
      <c r="N15" s="264"/>
    </row>
    <row r="16" spans="1:14">
      <c r="A16" s="218">
        <v>1.9</v>
      </c>
      <c r="B16" s="265" t="s">
        <v>576</v>
      </c>
      <c r="C16" s="218"/>
      <c r="D16" s="218"/>
      <c r="E16" s="218"/>
      <c r="F16" s="217"/>
      <c r="G16" s="218"/>
      <c r="H16" s="218"/>
      <c r="I16" s="218"/>
      <c r="J16" s="218"/>
      <c r="K16" s="218"/>
      <c r="L16" s="218"/>
      <c r="M16" s="218"/>
      <c r="N16" s="264"/>
    </row>
    <row r="17" spans="1:14">
      <c r="A17" s="225">
        <v>1.1000000000000001</v>
      </c>
      <c r="B17" s="225" t="s">
        <v>577</v>
      </c>
      <c r="C17" s="218"/>
      <c r="D17" s="218"/>
      <c r="E17" s="218"/>
      <c r="F17" s="217"/>
      <c r="G17" s="218"/>
      <c r="H17" s="218"/>
      <c r="I17" s="218"/>
      <c r="J17" s="218"/>
      <c r="K17" s="218"/>
      <c r="L17" s="218"/>
      <c r="M17" s="218"/>
      <c r="N17" s="264"/>
    </row>
    <row r="18" spans="1:14">
      <c r="A18" s="225">
        <v>2</v>
      </c>
      <c r="B18" s="266" t="s">
        <v>578</v>
      </c>
      <c r="C18" s="218"/>
      <c r="D18" s="218"/>
      <c r="E18" s="218"/>
      <c r="F18" s="217"/>
      <c r="G18" s="218"/>
      <c r="H18" s="218"/>
      <c r="I18" s="218"/>
      <c r="J18" s="218"/>
      <c r="K18" s="218"/>
      <c r="L18" s="218"/>
      <c r="M18" s="218"/>
      <c r="N18" s="264"/>
    </row>
    <row r="19" spans="1:14">
      <c r="A19" s="218">
        <v>2.1</v>
      </c>
      <c r="B19" s="218" t="s">
        <v>579</v>
      </c>
      <c r="C19" s="218"/>
      <c r="D19" s="218"/>
      <c r="E19" s="218"/>
      <c r="F19" s="217"/>
      <c r="G19" s="218"/>
      <c r="H19" s="218"/>
      <c r="I19" s="218"/>
      <c r="J19" s="218"/>
      <c r="K19" s="218"/>
      <c r="L19" s="218"/>
      <c r="M19" s="218"/>
      <c r="N19" s="264"/>
    </row>
    <row r="20" spans="1:14" ht="22.5">
      <c r="A20" s="218">
        <v>2.2000000000000002</v>
      </c>
      <c r="B20" s="265" t="s">
        <v>363</v>
      </c>
      <c r="C20" s="218"/>
      <c r="D20" s="218"/>
      <c r="E20" s="218"/>
      <c r="F20" s="217"/>
      <c r="G20" s="218"/>
      <c r="H20" s="218"/>
      <c r="I20" s="218"/>
      <c r="J20" s="218"/>
      <c r="K20" s="218"/>
      <c r="L20" s="218"/>
      <c r="M20" s="218"/>
      <c r="N20" s="264"/>
    </row>
    <row r="21" spans="1:14" ht="13.5" customHeight="1">
      <c r="A21" s="218" t="s">
        <v>580</v>
      </c>
      <c r="B21" s="218" t="s">
        <v>581</v>
      </c>
      <c r="C21" s="218"/>
      <c r="D21" s="218"/>
      <c r="E21" s="218"/>
      <c r="F21" s="217"/>
      <c r="G21" s="218"/>
      <c r="H21" s="218"/>
      <c r="I21" s="218"/>
      <c r="J21" s="218"/>
      <c r="K21" s="218"/>
      <c r="L21" s="218"/>
      <c r="M21" s="218"/>
      <c r="N21" s="264"/>
    </row>
    <row r="22" spans="1:14" ht="10.5" customHeight="1">
      <c r="A22" s="218" t="s">
        <v>582</v>
      </c>
      <c r="B22" s="218" t="s">
        <v>583</v>
      </c>
      <c r="C22" s="218"/>
      <c r="D22" s="218"/>
      <c r="E22" s="218"/>
      <c r="F22" s="217"/>
      <c r="G22" s="218"/>
      <c r="H22" s="218"/>
      <c r="I22" s="218"/>
      <c r="J22" s="218"/>
      <c r="K22" s="218"/>
      <c r="L22" s="218"/>
      <c r="M22" s="218"/>
      <c r="N22" s="264"/>
    </row>
    <row r="23" spans="1:14">
      <c r="A23" s="218">
        <v>2.2999999999999998</v>
      </c>
      <c r="B23" s="218" t="s">
        <v>364</v>
      </c>
      <c r="C23" s="218"/>
      <c r="D23" s="218"/>
      <c r="E23" s="218"/>
      <c r="F23" s="217"/>
      <c r="G23" s="218"/>
      <c r="H23" s="218"/>
      <c r="I23" s="218"/>
      <c r="J23" s="218"/>
      <c r="K23" s="218"/>
      <c r="L23" s="218"/>
      <c r="M23" s="218"/>
      <c r="N23" s="264"/>
    </row>
    <row r="24" spans="1:14" ht="9.75" customHeight="1">
      <c r="A24" s="218">
        <v>2.4</v>
      </c>
      <c r="B24" s="218" t="s">
        <v>365</v>
      </c>
      <c r="C24" s="218"/>
      <c r="D24" s="218"/>
      <c r="E24" s="218"/>
      <c r="F24" s="217"/>
      <c r="G24" s="218"/>
      <c r="H24" s="218"/>
      <c r="I24" s="218"/>
      <c r="J24" s="218"/>
      <c r="K24" s="218"/>
      <c r="L24" s="218"/>
      <c r="M24" s="218"/>
      <c r="N24" s="264"/>
    </row>
    <row r="25" spans="1:14" ht="10.5" customHeight="1">
      <c r="A25" s="218">
        <v>2.5</v>
      </c>
      <c r="B25" s="218" t="s">
        <v>366</v>
      </c>
      <c r="C25" s="218"/>
      <c r="D25" s="218"/>
      <c r="E25" s="218"/>
      <c r="F25" s="217"/>
      <c r="G25" s="218"/>
      <c r="H25" s="218"/>
      <c r="I25" s="218"/>
      <c r="J25" s="218"/>
      <c r="K25" s="218"/>
      <c r="L25" s="218"/>
      <c r="M25" s="218"/>
      <c r="N25" s="264"/>
    </row>
    <row r="26" spans="1:14" ht="9" customHeight="1">
      <c r="A26" s="218">
        <v>2.6</v>
      </c>
      <c r="B26" s="218" t="s">
        <v>367</v>
      </c>
      <c r="C26" s="218"/>
      <c r="D26" s="218"/>
      <c r="E26" s="218"/>
      <c r="F26" s="217"/>
      <c r="G26" s="218"/>
      <c r="H26" s="218"/>
      <c r="I26" s="218"/>
      <c r="J26" s="218"/>
      <c r="K26" s="218"/>
      <c r="L26" s="218"/>
      <c r="M26" s="218"/>
      <c r="N26" s="264"/>
    </row>
    <row r="27" spans="1:14" ht="11.25" customHeight="1">
      <c r="A27" s="218">
        <v>2.7</v>
      </c>
      <c r="B27" s="218" t="s">
        <v>368</v>
      </c>
      <c r="C27" s="218"/>
      <c r="D27" s="218"/>
      <c r="E27" s="218"/>
      <c r="F27" s="217"/>
      <c r="G27" s="218"/>
      <c r="H27" s="218"/>
      <c r="I27" s="218"/>
      <c r="J27" s="218"/>
      <c r="K27" s="218"/>
      <c r="L27" s="218"/>
      <c r="M27" s="218"/>
      <c r="N27" s="264"/>
    </row>
    <row r="28" spans="1:14" ht="35.25" customHeight="1">
      <c r="A28" s="263" t="s">
        <v>584</v>
      </c>
      <c r="B28" s="267" t="s">
        <v>585</v>
      </c>
      <c r="C28" s="218"/>
      <c r="D28" s="218"/>
      <c r="E28" s="218"/>
      <c r="F28" s="217"/>
      <c r="G28" s="218"/>
      <c r="H28" s="218"/>
      <c r="I28" s="218"/>
      <c r="J28" s="218"/>
      <c r="K28" s="218"/>
      <c r="L28" s="218"/>
      <c r="M28" s="218"/>
      <c r="N28" s="264"/>
    </row>
    <row r="29" spans="1:14">
      <c r="A29" s="225">
        <v>2.8</v>
      </c>
      <c r="B29" s="225" t="s">
        <v>586</v>
      </c>
      <c r="C29" s="218"/>
      <c r="D29" s="218"/>
      <c r="E29" s="218"/>
      <c r="F29" s="217"/>
      <c r="G29" s="218"/>
      <c r="H29" s="218"/>
      <c r="I29" s="218"/>
      <c r="J29" s="218"/>
      <c r="K29" s="218"/>
      <c r="L29" s="218"/>
      <c r="M29" s="218"/>
      <c r="N29" s="264"/>
    </row>
    <row r="30" spans="1:14" ht="21.75" customHeight="1">
      <c r="A30" s="225">
        <v>3</v>
      </c>
      <c r="B30" s="225" t="s">
        <v>587</v>
      </c>
      <c r="C30" s="218"/>
      <c r="D30" s="218"/>
      <c r="E30" s="218"/>
      <c r="F30" s="217"/>
      <c r="G30" s="218"/>
      <c r="H30" s="218"/>
      <c r="I30" s="218"/>
      <c r="J30" s="218"/>
      <c r="K30" s="218"/>
      <c r="L30" s="218"/>
      <c r="M30" s="218"/>
      <c r="N30" s="264"/>
    </row>
    <row r="31" spans="1:14" ht="12" customHeight="1">
      <c r="A31" s="218">
        <v>3.1</v>
      </c>
      <c r="B31" s="218" t="s">
        <v>588</v>
      </c>
      <c r="C31" s="218"/>
      <c r="D31" s="218"/>
      <c r="E31" s="218"/>
      <c r="F31" s="217"/>
      <c r="G31" s="218"/>
      <c r="H31" s="218"/>
      <c r="I31" s="218"/>
      <c r="J31" s="218"/>
      <c r="K31" s="218"/>
      <c r="L31" s="218"/>
      <c r="M31" s="218"/>
      <c r="N31" s="264"/>
    </row>
    <row r="32" spans="1:14" ht="10.5" customHeight="1">
      <c r="A32" s="218">
        <v>3.2</v>
      </c>
      <c r="B32" s="218" t="s">
        <v>589</v>
      </c>
      <c r="C32" s="218"/>
      <c r="D32" s="218"/>
      <c r="E32" s="218"/>
      <c r="F32" s="217"/>
      <c r="G32" s="218"/>
      <c r="H32" s="218"/>
      <c r="I32" s="218"/>
      <c r="J32" s="218"/>
      <c r="K32" s="218"/>
      <c r="L32" s="218"/>
      <c r="M32" s="218"/>
      <c r="N32" s="264"/>
    </row>
    <row r="33" spans="1:14">
      <c r="A33" s="225">
        <v>4</v>
      </c>
      <c r="B33" s="225" t="s">
        <v>0</v>
      </c>
      <c r="C33" s="218"/>
      <c r="D33" s="218"/>
      <c r="E33" s="218"/>
      <c r="F33" s="217"/>
      <c r="G33" s="218"/>
      <c r="H33" s="218"/>
      <c r="I33" s="218"/>
      <c r="J33" s="218"/>
      <c r="K33" s="218"/>
      <c r="L33" s="218"/>
      <c r="M33" s="218"/>
      <c r="N33" s="264"/>
    </row>
    <row r="34" spans="1:14">
      <c r="A34" s="268" t="s">
        <v>590</v>
      </c>
      <c r="B34" s="269"/>
      <c r="C34" s="269"/>
      <c r="D34" s="269"/>
      <c r="E34" s="269"/>
      <c r="F34" s="269"/>
      <c r="G34" s="269"/>
      <c r="H34" s="269"/>
      <c r="I34" s="269"/>
      <c r="J34" s="269"/>
      <c r="K34" s="269"/>
      <c r="L34" s="269"/>
      <c r="M34" s="269"/>
      <c r="N34" s="269"/>
    </row>
    <row r="35" spans="1:14">
      <c r="A35" s="269"/>
      <c r="B35" s="269"/>
      <c r="C35" s="269"/>
      <c r="D35" s="269"/>
      <c r="E35" s="269"/>
      <c r="F35" s="269"/>
      <c r="G35" s="269"/>
      <c r="H35" s="269"/>
      <c r="I35" s="269"/>
      <c r="J35" s="269"/>
      <c r="K35" s="269"/>
      <c r="L35" s="269"/>
      <c r="M35" s="269"/>
      <c r="N35" s="269"/>
    </row>
  </sheetData>
  <mergeCells count="6">
    <mergeCell ref="A2:N2"/>
    <mergeCell ref="A3:A4"/>
    <mergeCell ref="B3:B4"/>
    <mergeCell ref="C3:C4"/>
    <mergeCell ref="D3:M3"/>
    <mergeCell ref="N3:N4"/>
  </mergeCells>
  <pageMargins left="0.7" right="0.28999999999999998"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7"/>
  <sheetViews>
    <sheetView workbookViewId="0">
      <selection activeCell="H11" sqref="H11"/>
    </sheetView>
  </sheetViews>
  <sheetFormatPr defaultRowHeight="12.75"/>
  <cols>
    <col min="1" max="1" width="4.7109375" style="24" customWidth="1"/>
    <col min="2" max="2" width="11" style="24" customWidth="1"/>
    <col min="3" max="5" width="9.140625" style="24"/>
    <col min="6" max="6" width="12.140625" style="24" customWidth="1"/>
    <col min="7" max="16384" width="9.140625" style="24"/>
  </cols>
  <sheetData>
    <row r="1" spans="2:10" ht="14.25">
      <c r="B1" s="23"/>
      <c r="C1" s="23"/>
      <c r="D1" s="23"/>
      <c r="E1" s="23"/>
      <c r="F1" s="23"/>
      <c r="G1" s="23"/>
      <c r="H1" s="23"/>
      <c r="I1" s="23"/>
      <c r="J1" s="23"/>
    </row>
    <row r="2" spans="2:10" ht="14.25">
      <c r="B2" s="23"/>
      <c r="C2" s="23"/>
      <c r="D2" s="23"/>
      <c r="E2" s="23"/>
      <c r="F2" s="23"/>
      <c r="G2" s="23"/>
      <c r="H2" s="23"/>
      <c r="I2" s="23"/>
      <c r="J2" s="23"/>
    </row>
    <row r="3" spans="2:10" ht="14.25">
      <c r="B3" s="23"/>
      <c r="C3" s="23"/>
      <c r="D3" s="23"/>
      <c r="E3" s="23"/>
      <c r="F3" s="23"/>
      <c r="G3" s="23"/>
      <c r="H3" s="23"/>
      <c r="I3" s="23"/>
      <c r="J3" s="23"/>
    </row>
    <row r="4" spans="2:10" ht="14.25">
      <c r="B4" s="23"/>
      <c r="C4" s="23"/>
      <c r="D4" s="23"/>
      <c r="E4" s="23"/>
      <c r="F4" s="23"/>
      <c r="G4" s="23"/>
      <c r="H4" s="23"/>
      <c r="I4" s="23"/>
      <c r="J4" s="23"/>
    </row>
    <row r="5" spans="2:10" ht="15">
      <c r="B5" s="23"/>
      <c r="C5" s="23"/>
      <c r="D5" s="25" t="s">
        <v>599</v>
      </c>
      <c r="E5" s="25"/>
      <c r="F5" s="23"/>
      <c r="G5" s="23"/>
      <c r="H5" s="23"/>
      <c r="I5" s="23"/>
      <c r="J5" s="23"/>
    </row>
    <row r="6" spans="2:10" ht="15">
      <c r="B6" s="23"/>
      <c r="C6" s="23"/>
      <c r="D6" s="310" t="s">
        <v>611</v>
      </c>
      <c r="E6" s="310"/>
      <c r="F6" s="310"/>
      <c r="G6" s="310"/>
      <c r="H6" s="23"/>
      <c r="I6" s="23"/>
      <c r="J6" s="23"/>
    </row>
    <row r="7" spans="2:10" ht="14.25">
      <c r="B7" s="23"/>
      <c r="C7" s="23"/>
      <c r="D7" s="311" t="s">
        <v>33</v>
      </c>
      <c r="E7" s="311"/>
      <c r="F7" s="311"/>
      <c r="G7" s="311"/>
      <c r="H7" s="23"/>
      <c r="I7" s="23"/>
      <c r="J7" s="23"/>
    </row>
    <row r="8" spans="2:10" ht="14.25">
      <c r="B8" s="23"/>
      <c r="C8" s="23"/>
      <c r="D8" s="23"/>
      <c r="E8" s="23"/>
      <c r="F8" s="23"/>
      <c r="G8" s="23"/>
      <c r="H8" s="23"/>
      <c r="I8" s="23"/>
      <c r="J8" s="23"/>
    </row>
    <row r="9" spans="2:10" ht="14.25">
      <c r="B9" s="23"/>
      <c r="C9" s="23"/>
      <c r="D9" s="23"/>
      <c r="E9" s="23"/>
      <c r="F9" s="23"/>
      <c r="G9" s="23"/>
      <c r="H9" s="23"/>
      <c r="I9" s="23"/>
      <c r="J9" s="23"/>
    </row>
    <row r="10" spans="2:10" ht="14.25">
      <c r="B10" s="23"/>
      <c r="C10" s="23"/>
      <c r="D10" s="23"/>
      <c r="E10" s="312" t="s">
        <v>612</v>
      </c>
      <c r="F10" s="312"/>
      <c r="G10" s="312"/>
      <c r="H10" s="23"/>
      <c r="I10" s="23"/>
      <c r="J10" s="23"/>
    </row>
    <row r="11" spans="2:10" ht="14.25">
      <c r="B11" s="23"/>
      <c r="C11" s="23"/>
      <c r="D11" s="23"/>
      <c r="E11" s="23"/>
      <c r="F11" s="23"/>
      <c r="G11" s="23"/>
      <c r="H11" s="23"/>
      <c r="I11" s="23"/>
      <c r="J11" s="23"/>
    </row>
    <row r="12" spans="2:10" ht="14.25">
      <c r="B12" s="23"/>
      <c r="C12" s="23"/>
      <c r="D12" s="23"/>
      <c r="E12" s="23"/>
      <c r="F12" s="23"/>
      <c r="G12" s="23"/>
      <c r="H12" s="23"/>
      <c r="I12" s="23"/>
      <c r="J12" s="23"/>
    </row>
    <row r="13" spans="2:10" ht="15" customHeight="1">
      <c r="B13" s="23"/>
      <c r="C13" s="23"/>
      <c r="D13" s="23"/>
      <c r="E13" s="23"/>
      <c r="F13" s="23"/>
      <c r="G13" s="23"/>
      <c r="H13" s="23"/>
      <c r="I13" s="23"/>
      <c r="J13" s="23"/>
    </row>
    <row r="14" spans="2:10" ht="15" customHeight="1">
      <c r="B14" s="26" t="s">
        <v>34</v>
      </c>
      <c r="C14" s="27"/>
      <c r="D14" s="23"/>
      <c r="E14" s="26" t="s">
        <v>35</v>
      </c>
      <c r="F14" s="27"/>
      <c r="G14" s="312" t="s">
        <v>36</v>
      </c>
      <c r="H14" s="312"/>
      <c r="I14" s="312"/>
      <c r="J14" s="23"/>
    </row>
    <row r="15" spans="2:10" ht="15" customHeight="1">
      <c r="B15" s="28" t="s">
        <v>600</v>
      </c>
      <c r="C15" s="23"/>
      <c r="D15" s="26" t="s">
        <v>35</v>
      </c>
      <c r="E15" s="313" t="s">
        <v>651</v>
      </c>
      <c r="F15" s="312"/>
      <c r="G15" s="312"/>
      <c r="H15" s="312"/>
      <c r="I15" s="312"/>
      <c r="J15" s="23"/>
    </row>
    <row r="16" spans="2:10" ht="15" customHeight="1">
      <c r="B16" s="29" t="s">
        <v>37</v>
      </c>
      <c r="C16" s="29"/>
      <c r="D16" s="29"/>
      <c r="E16" s="29"/>
      <c r="F16" s="23"/>
      <c r="G16" s="23"/>
      <c r="H16" s="23"/>
      <c r="I16" s="23"/>
      <c r="J16" s="23"/>
    </row>
    <row r="17" spans="2:10" ht="14.25">
      <c r="B17" s="29" t="s">
        <v>38</v>
      </c>
      <c r="C17" s="29"/>
      <c r="D17" s="29"/>
      <c r="E17" s="29"/>
      <c r="F17" s="23"/>
      <c r="G17" s="23"/>
      <c r="H17" s="23"/>
      <c r="I17" s="23"/>
      <c r="J17" s="23"/>
    </row>
    <row r="18" spans="2:10" ht="14.25">
      <c r="B18" s="29" t="s">
        <v>39</v>
      </c>
      <c r="C18" s="29"/>
      <c r="D18" s="29"/>
      <c r="E18" s="29"/>
      <c r="F18" s="23"/>
      <c r="G18" s="23"/>
      <c r="H18" s="23"/>
      <c r="I18" s="23"/>
      <c r="J18" s="23"/>
    </row>
    <row r="19" spans="2:10" ht="14.25">
      <c r="B19" s="29" t="s">
        <v>40</v>
      </c>
      <c r="C19" s="29"/>
      <c r="D19" s="29"/>
      <c r="E19" s="29"/>
      <c r="F19" s="23"/>
      <c r="G19" s="23"/>
      <c r="H19" s="23"/>
      <c r="I19" s="23"/>
      <c r="J19" s="23"/>
    </row>
    <row r="20" spans="2:10" ht="14.25">
      <c r="B20" s="29" t="s">
        <v>41</v>
      </c>
      <c r="C20" s="29"/>
      <c r="D20" s="29"/>
      <c r="E20" s="29"/>
      <c r="F20" s="23"/>
      <c r="G20" s="23"/>
      <c r="H20" s="23"/>
      <c r="I20" s="23"/>
      <c r="J20" s="23"/>
    </row>
    <row r="21" spans="2:10" ht="14.25">
      <c r="B21" s="29" t="s">
        <v>42</v>
      </c>
      <c r="C21" s="29"/>
      <c r="D21" s="29"/>
      <c r="E21" s="23"/>
      <c r="F21" s="23"/>
      <c r="G21" s="23"/>
      <c r="H21" s="23"/>
      <c r="I21" s="23"/>
      <c r="J21" s="23"/>
    </row>
    <row r="22" spans="2:10" ht="14.25">
      <c r="B22" s="29" t="s">
        <v>43</v>
      </c>
      <c r="C22" s="29"/>
      <c r="D22" s="29"/>
      <c r="E22" s="29"/>
      <c r="F22" s="23"/>
      <c r="G22" s="23"/>
      <c r="H22" s="23"/>
      <c r="I22" s="23"/>
      <c r="J22" s="23"/>
    </row>
    <row r="23" spans="2:10" ht="14.25">
      <c r="B23" s="309" t="s">
        <v>44</v>
      </c>
      <c r="C23" s="309"/>
      <c r="D23" s="309"/>
      <c r="E23" s="309"/>
      <c r="F23" s="309"/>
      <c r="G23" s="309"/>
      <c r="H23" s="309"/>
      <c r="I23" s="309"/>
      <c r="J23" s="23"/>
    </row>
    <row r="24" spans="2:10" ht="14.25">
      <c r="B24" s="29" t="s">
        <v>45</v>
      </c>
      <c r="C24" s="29"/>
      <c r="D24" s="29"/>
      <c r="E24" s="29"/>
      <c r="F24" s="23"/>
      <c r="G24" s="23"/>
      <c r="H24" s="23"/>
      <c r="I24" s="23"/>
      <c r="J24" s="23"/>
    </row>
    <row r="25" spans="2:10" ht="14.25">
      <c r="B25" s="29" t="s">
        <v>46</v>
      </c>
      <c r="C25" s="29"/>
      <c r="D25" s="29"/>
      <c r="E25" s="23"/>
      <c r="F25" s="23"/>
      <c r="G25" s="23"/>
      <c r="H25" s="23"/>
      <c r="I25" s="23"/>
      <c r="J25" s="23"/>
    </row>
    <row r="26" spans="2:10" ht="14.25">
      <c r="B26" s="29" t="s">
        <v>47</v>
      </c>
      <c r="C26" s="29"/>
      <c r="D26" s="29"/>
      <c r="E26" s="29"/>
      <c r="F26" s="23"/>
      <c r="G26" s="23"/>
      <c r="H26" s="23"/>
      <c r="I26" s="23"/>
      <c r="J26" s="23"/>
    </row>
    <row r="27" spans="2:10" ht="14.25">
      <c r="B27" s="29" t="s">
        <v>48</v>
      </c>
      <c r="C27" s="29"/>
      <c r="D27" s="23"/>
      <c r="E27" s="23"/>
      <c r="F27" s="23"/>
      <c r="G27" s="23"/>
      <c r="H27" s="23"/>
      <c r="I27" s="23"/>
      <c r="J27" s="23"/>
    </row>
    <row r="28" spans="2:10" ht="14.25">
      <c r="B28" s="29" t="s">
        <v>49</v>
      </c>
      <c r="C28" s="29"/>
      <c r="D28" s="29"/>
      <c r="E28" s="29"/>
      <c r="F28" s="23"/>
      <c r="G28" s="23"/>
      <c r="H28" s="23"/>
      <c r="I28" s="23"/>
      <c r="J28" s="23"/>
    </row>
    <row r="29" spans="2:10" ht="14.25">
      <c r="B29" s="29" t="s">
        <v>50</v>
      </c>
      <c r="C29" s="29"/>
      <c r="D29" s="23"/>
      <c r="E29" s="23"/>
      <c r="F29" s="23"/>
      <c r="G29" s="23"/>
      <c r="H29" s="23"/>
      <c r="I29" s="23"/>
      <c r="J29" s="23"/>
    </row>
    <row r="30" spans="2:10" ht="14.25">
      <c r="B30" s="23"/>
      <c r="C30" s="23"/>
      <c r="D30" s="23"/>
      <c r="E30" s="23"/>
      <c r="F30" s="23"/>
      <c r="G30" s="23"/>
      <c r="H30" s="23"/>
      <c r="I30" s="23"/>
      <c r="J30" s="23"/>
    </row>
    <row r="31" spans="2:10" ht="14.25">
      <c r="B31" s="23"/>
      <c r="C31" s="23"/>
      <c r="D31" s="23"/>
      <c r="E31" s="23"/>
      <c r="F31" s="23"/>
      <c r="G31" s="23"/>
      <c r="H31" s="23"/>
      <c r="I31" s="23"/>
      <c r="J31" s="23"/>
    </row>
    <row r="32" spans="2:10" ht="14.25">
      <c r="B32" s="23"/>
      <c r="C32" s="23"/>
      <c r="D32" s="23"/>
      <c r="E32" s="23"/>
      <c r="F32" s="23"/>
      <c r="G32" s="23"/>
      <c r="H32" s="23"/>
      <c r="I32" s="23"/>
      <c r="J32" s="23"/>
    </row>
    <row r="33" spans="2:10" ht="14.25">
      <c r="B33" s="23"/>
      <c r="C33" s="23"/>
      <c r="D33" s="23"/>
      <c r="E33" s="23"/>
      <c r="F33" s="23"/>
      <c r="G33" s="23"/>
      <c r="H33" s="23"/>
      <c r="I33" s="23"/>
      <c r="J33" s="23"/>
    </row>
    <row r="34" spans="2:10" ht="14.25">
      <c r="B34" s="23"/>
      <c r="C34" s="23"/>
      <c r="D34" s="23"/>
      <c r="E34" s="23"/>
      <c r="F34" s="23"/>
      <c r="G34" s="23"/>
      <c r="H34" s="23"/>
      <c r="I34" s="23"/>
      <c r="J34" s="23"/>
    </row>
    <row r="35" spans="2:10" ht="14.25">
      <c r="B35" s="23"/>
      <c r="C35" s="23"/>
      <c r="D35" s="26" t="s">
        <v>51</v>
      </c>
      <c r="E35" s="26" t="s">
        <v>52</v>
      </c>
      <c r="F35" s="30"/>
      <c r="G35" s="30"/>
      <c r="H35" s="26" t="s">
        <v>603</v>
      </c>
      <c r="I35" s="23"/>
      <c r="J35" s="23"/>
    </row>
    <row r="36" spans="2:10" ht="14.25">
      <c r="B36" s="23"/>
      <c r="C36" s="23"/>
      <c r="D36" s="23"/>
      <c r="E36" s="23"/>
      <c r="F36" s="23"/>
      <c r="G36" s="23"/>
      <c r="H36" s="23"/>
      <c r="I36" s="23"/>
      <c r="J36" s="23"/>
    </row>
    <row r="37" spans="2:10" ht="15">
      <c r="B37" s="23"/>
      <c r="C37" s="23"/>
      <c r="D37" s="26" t="s">
        <v>53</v>
      </c>
      <c r="E37" s="23"/>
      <c r="F37" s="23"/>
      <c r="G37" s="30"/>
      <c r="H37" s="31"/>
      <c r="I37" s="32" t="s">
        <v>601</v>
      </c>
      <c r="J37" s="33"/>
    </row>
    <row r="38" spans="2:10" ht="14.25">
      <c r="B38" s="23"/>
      <c r="C38" s="23"/>
      <c r="D38" s="23"/>
      <c r="E38" s="23"/>
      <c r="F38" s="23"/>
      <c r="G38" s="23"/>
      <c r="H38" s="23"/>
      <c r="I38" s="23"/>
      <c r="J38" s="23"/>
    </row>
    <row r="39" spans="2:10" ht="14.25">
      <c r="B39" s="23"/>
      <c r="C39" s="23"/>
      <c r="D39" s="23"/>
      <c r="E39" s="23"/>
      <c r="F39" s="23"/>
      <c r="G39" s="23"/>
      <c r="H39" s="23"/>
      <c r="I39" s="23"/>
      <c r="J39" s="23"/>
    </row>
    <row r="40" spans="2:10" ht="14.25">
      <c r="B40" s="23"/>
      <c r="C40" s="23"/>
      <c r="D40" s="23"/>
      <c r="E40" s="23"/>
      <c r="F40" s="23"/>
      <c r="G40" s="23"/>
      <c r="H40" s="23"/>
      <c r="I40" s="23"/>
      <c r="J40" s="23"/>
    </row>
    <row r="41" spans="2:10" ht="14.25">
      <c r="B41" s="23"/>
      <c r="C41" s="23"/>
      <c r="D41" s="23"/>
      <c r="E41" s="23"/>
      <c r="F41" s="23"/>
      <c r="G41" s="23"/>
      <c r="H41" s="23"/>
      <c r="I41" s="23"/>
      <c r="J41" s="23"/>
    </row>
    <row r="42" spans="2:10" ht="14.25">
      <c r="B42" s="23"/>
      <c r="C42" s="23"/>
      <c r="D42" s="23"/>
      <c r="E42" s="23"/>
      <c r="F42" s="23"/>
      <c r="G42" s="23"/>
      <c r="H42" s="23"/>
      <c r="I42" s="23"/>
      <c r="J42" s="23"/>
    </row>
    <row r="43" spans="2:10" ht="14.25">
      <c r="B43" s="23"/>
      <c r="C43" s="23"/>
      <c r="D43" s="23"/>
      <c r="E43" s="23"/>
      <c r="F43" s="23"/>
      <c r="G43" s="23"/>
      <c r="H43" s="23"/>
      <c r="I43" s="23"/>
      <c r="J43" s="23"/>
    </row>
    <row r="44" spans="2:10" ht="14.25">
      <c r="B44" s="23"/>
      <c r="C44" s="23"/>
      <c r="D44" s="23"/>
      <c r="E44" s="23"/>
      <c r="F44" s="23"/>
      <c r="G44" s="23"/>
      <c r="H44" s="23"/>
      <c r="I44" s="23"/>
      <c r="J44" s="23"/>
    </row>
    <row r="45" spans="2:10" ht="14.25">
      <c r="B45" s="23"/>
      <c r="C45" s="23"/>
      <c r="D45" s="23"/>
      <c r="E45" s="23"/>
      <c r="F45" s="23"/>
      <c r="G45" s="23"/>
      <c r="H45" s="23"/>
      <c r="I45" s="23"/>
      <c r="J45" s="23"/>
    </row>
    <row r="46" spans="2:10" ht="15">
      <c r="B46" s="34"/>
      <c r="C46" s="35"/>
      <c r="D46" s="35"/>
      <c r="E46" s="35"/>
      <c r="F46" s="35"/>
      <c r="G46" s="35"/>
      <c r="H46" s="35"/>
      <c r="I46" s="35"/>
      <c r="J46" s="35"/>
    </row>
    <row r="47" spans="2:10" ht="15">
      <c r="B47" s="34"/>
      <c r="C47" s="35"/>
      <c r="D47" s="35"/>
      <c r="E47" s="35"/>
      <c r="F47" s="35"/>
      <c r="G47" s="35"/>
      <c r="H47" s="35"/>
      <c r="I47" s="35"/>
      <c r="J47" s="35"/>
    </row>
  </sheetData>
  <mergeCells count="6">
    <mergeCell ref="B23:I23"/>
    <mergeCell ref="D6:G6"/>
    <mergeCell ref="D7:G7"/>
    <mergeCell ref="E10:G10"/>
    <mergeCell ref="G14:I14"/>
    <mergeCell ref="E15:I15"/>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topLeftCell="A25" workbookViewId="0">
      <selection activeCell="H38" sqref="H38"/>
    </sheetView>
  </sheetViews>
  <sheetFormatPr defaultRowHeight="15"/>
  <cols>
    <col min="1" max="1" width="36" style="277" customWidth="1"/>
    <col min="2" max="3" width="15.28515625" style="277" customWidth="1"/>
    <col min="4" max="4" width="15.140625" style="277" customWidth="1"/>
    <col min="5" max="5" width="17.140625" style="277" customWidth="1"/>
    <col min="6" max="6" width="17.7109375" style="277" customWidth="1"/>
    <col min="7" max="7" width="17" style="277" customWidth="1"/>
  </cols>
  <sheetData>
    <row r="1" spans="1:7">
      <c r="C1" s="277" t="s">
        <v>644</v>
      </c>
    </row>
    <row r="2" spans="1:7">
      <c r="C2" s="277" t="s">
        <v>617</v>
      </c>
    </row>
    <row r="4" spans="1:7">
      <c r="A4" s="437" t="s">
        <v>618</v>
      </c>
      <c r="B4" s="439" t="s">
        <v>3</v>
      </c>
      <c r="C4" s="440"/>
      <c r="D4" s="441" t="s">
        <v>619</v>
      </c>
      <c r="E4" s="442"/>
      <c r="F4" s="439" t="s">
        <v>6</v>
      </c>
      <c r="G4" s="440"/>
    </row>
    <row r="5" spans="1:7">
      <c r="A5" s="438"/>
      <c r="B5" s="278" t="s">
        <v>620</v>
      </c>
      <c r="C5" s="279" t="s">
        <v>621</v>
      </c>
      <c r="D5" s="278" t="s">
        <v>620</v>
      </c>
      <c r="E5" s="279" t="s">
        <v>621</v>
      </c>
      <c r="F5" s="278" t="s">
        <v>620</v>
      </c>
      <c r="G5" s="279" t="s">
        <v>621</v>
      </c>
    </row>
    <row r="6" spans="1:7">
      <c r="A6" s="280" t="s">
        <v>622</v>
      </c>
      <c r="B6" s="281"/>
      <c r="C6" s="282"/>
      <c r="D6" s="283"/>
      <c r="E6" s="282"/>
      <c r="F6" s="281"/>
      <c r="G6" s="282"/>
    </row>
    <row r="7" spans="1:7">
      <c r="A7" s="284" t="s">
        <v>7</v>
      </c>
      <c r="B7" s="285"/>
      <c r="C7" s="282"/>
      <c r="D7" s="282"/>
      <c r="E7" s="282"/>
      <c r="F7" s="281"/>
      <c r="G7" s="282"/>
    </row>
    <row r="8" spans="1:7">
      <c r="A8" s="286" t="s">
        <v>623</v>
      </c>
      <c r="B8" s="287">
        <v>12414</v>
      </c>
      <c r="C8" s="287"/>
      <c r="D8" s="287"/>
      <c r="E8" s="287"/>
      <c r="F8" s="287">
        <f>B8+D8-E8</f>
        <v>12414</v>
      </c>
      <c r="G8" s="287"/>
    </row>
    <row r="9" spans="1:7">
      <c r="A9" s="286" t="s">
        <v>624</v>
      </c>
      <c r="B9" s="287"/>
      <c r="C9" s="287"/>
      <c r="D9" s="287"/>
      <c r="E9" s="287"/>
      <c r="F9" s="287">
        <f t="shared" ref="F9:F23" si="0">B9+D9-E9</f>
        <v>0</v>
      </c>
      <c r="G9" s="287"/>
    </row>
    <row r="10" spans="1:7">
      <c r="A10" s="286" t="s">
        <v>625</v>
      </c>
      <c r="B10" s="287">
        <v>35000</v>
      </c>
      <c r="C10" s="287"/>
      <c r="D10" s="287"/>
      <c r="E10" s="287"/>
      <c r="F10" s="287">
        <f t="shared" si="0"/>
        <v>35000</v>
      </c>
      <c r="G10" s="287"/>
    </row>
    <row r="11" spans="1:7">
      <c r="A11" s="286" t="s">
        <v>626</v>
      </c>
      <c r="B11" s="287">
        <v>48735</v>
      </c>
      <c r="C11" s="287"/>
      <c r="D11" s="287"/>
      <c r="E11" s="287"/>
      <c r="F11" s="287">
        <f t="shared" si="0"/>
        <v>48735</v>
      </c>
      <c r="G11" s="287"/>
    </row>
    <row r="12" spans="1:7">
      <c r="A12" s="286" t="s">
        <v>627</v>
      </c>
      <c r="B12" s="287"/>
      <c r="C12" s="287"/>
      <c r="D12" s="287">
        <f>45454.55+26727.28+25972.68</f>
        <v>98154.510000000009</v>
      </c>
      <c r="E12" s="287"/>
      <c r="F12" s="287">
        <f t="shared" si="0"/>
        <v>98154.510000000009</v>
      </c>
      <c r="G12" s="287"/>
    </row>
    <row r="13" spans="1:7">
      <c r="A13" s="286" t="s">
        <v>649</v>
      </c>
      <c r="B13" s="287"/>
      <c r="C13" s="287"/>
      <c r="D13" s="287">
        <v>85000</v>
      </c>
      <c r="E13" s="287"/>
      <c r="F13" s="287">
        <f t="shared" si="0"/>
        <v>85000</v>
      </c>
      <c r="G13" s="287"/>
    </row>
    <row r="14" spans="1:7">
      <c r="A14" s="286" t="s">
        <v>62</v>
      </c>
      <c r="B14" s="287">
        <v>11454</v>
      </c>
      <c r="C14" s="287"/>
      <c r="D14" s="287"/>
      <c r="E14" s="287"/>
      <c r="F14" s="287">
        <f t="shared" si="0"/>
        <v>11454</v>
      </c>
      <c r="G14" s="287"/>
    </row>
    <row r="15" spans="1:7">
      <c r="A15" s="286" t="s">
        <v>629</v>
      </c>
      <c r="B15" s="287"/>
      <c r="C15" s="287"/>
      <c r="D15" s="287"/>
      <c r="E15" s="287"/>
      <c r="F15" s="287">
        <f t="shared" si="0"/>
        <v>0</v>
      </c>
      <c r="G15" s="287"/>
    </row>
    <row r="16" spans="1:7">
      <c r="A16" s="288" t="s">
        <v>630</v>
      </c>
      <c r="B16" s="287"/>
      <c r="C16" s="287"/>
      <c r="D16" s="287"/>
      <c r="E16" s="287"/>
      <c r="F16" s="287">
        <f t="shared" si="0"/>
        <v>0</v>
      </c>
      <c r="G16" s="287"/>
    </row>
    <row r="17" spans="1:7">
      <c r="A17" s="286" t="s">
        <v>631</v>
      </c>
      <c r="B17" s="287">
        <v>21973340</v>
      </c>
      <c r="C17" s="287"/>
      <c r="D17" s="287"/>
      <c r="E17" s="287"/>
      <c r="F17" s="287">
        <f t="shared" si="0"/>
        <v>21973340</v>
      </c>
      <c r="G17" s="287"/>
    </row>
    <row r="18" spans="1:7">
      <c r="A18" s="286" t="s">
        <v>632</v>
      </c>
      <c r="B18" s="287"/>
      <c r="C18" s="287"/>
      <c r="D18" s="287"/>
      <c r="E18" s="287"/>
      <c r="F18" s="287">
        <f t="shared" si="0"/>
        <v>0</v>
      </c>
      <c r="G18" s="287"/>
    </row>
    <row r="19" spans="1:7">
      <c r="A19" s="286" t="s">
        <v>631</v>
      </c>
      <c r="B19" s="287"/>
      <c r="C19" s="287"/>
      <c r="D19" s="287"/>
      <c r="E19" s="287"/>
      <c r="F19" s="287">
        <f t="shared" si="0"/>
        <v>0</v>
      </c>
      <c r="G19" s="287"/>
    </row>
    <row r="20" spans="1:7">
      <c r="A20" s="286" t="s">
        <v>632</v>
      </c>
      <c r="B20" s="287"/>
      <c r="C20" s="287"/>
      <c r="D20" s="287"/>
      <c r="E20" s="287"/>
      <c r="F20" s="287">
        <f t="shared" si="0"/>
        <v>0</v>
      </c>
      <c r="G20" s="287"/>
    </row>
    <row r="21" spans="1:7">
      <c r="A21" s="286" t="s">
        <v>8</v>
      </c>
      <c r="B21" s="287"/>
      <c r="C21" s="287"/>
      <c r="D21" s="287"/>
      <c r="E21" s="287"/>
      <c r="F21" s="287">
        <f t="shared" si="0"/>
        <v>0</v>
      </c>
      <c r="G21" s="287"/>
    </row>
    <row r="22" spans="1:7">
      <c r="A22" s="286" t="s">
        <v>632</v>
      </c>
      <c r="B22" s="287"/>
      <c r="C22" s="287"/>
      <c r="D22" s="287"/>
      <c r="E22" s="287"/>
      <c r="F22" s="287">
        <f t="shared" si="0"/>
        <v>0</v>
      </c>
      <c r="G22" s="287"/>
    </row>
    <row r="23" spans="1:7">
      <c r="A23" s="288" t="s">
        <v>9</v>
      </c>
      <c r="B23" s="287"/>
      <c r="C23" s="287"/>
      <c r="D23" s="287"/>
      <c r="E23" s="287"/>
      <c r="F23" s="287">
        <f t="shared" si="0"/>
        <v>0</v>
      </c>
      <c r="G23" s="287"/>
    </row>
    <row r="24" spans="1:7">
      <c r="A24" s="289" t="s">
        <v>633</v>
      </c>
      <c r="B24" s="287"/>
      <c r="C24" s="287"/>
      <c r="D24" s="287"/>
      <c r="E24" s="287"/>
      <c r="F24" s="287"/>
      <c r="G24" s="287"/>
    </row>
    <row r="25" spans="1:7">
      <c r="A25" s="291" t="s">
        <v>645</v>
      </c>
      <c r="B25" s="287"/>
      <c r="C25" s="287">
        <v>1611610</v>
      </c>
      <c r="D25" s="287"/>
      <c r="E25" s="287"/>
      <c r="F25" s="287"/>
      <c r="G25" s="287">
        <f>+C25+E25-D25</f>
        <v>1611610</v>
      </c>
    </row>
    <row r="26" spans="1:7">
      <c r="A26" s="286" t="s">
        <v>634</v>
      </c>
      <c r="B26" s="287"/>
      <c r="C26" s="287">
        <v>71280</v>
      </c>
      <c r="D26" s="287"/>
      <c r="E26" s="290"/>
      <c r="F26" s="287"/>
      <c r="G26" s="287">
        <f>+C26+E26-D26</f>
        <v>71280</v>
      </c>
    </row>
    <row r="27" spans="1:7">
      <c r="A27" s="286" t="s">
        <v>635</v>
      </c>
      <c r="B27" s="287"/>
      <c r="C27" s="287"/>
      <c r="D27" s="287"/>
      <c r="E27" s="287"/>
      <c r="F27" s="287"/>
      <c r="G27" s="287">
        <f t="shared" ref="G27:G31" si="1">+C27+E27-D27</f>
        <v>0</v>
      </c>
    </row>
    <row r="28" spans="1:7">
      <c r="A28" s="286" t="s">
        <v>636</v>
      </c>
      <c r="B28" s="287"/>
      <c r="C28" s="287">
        <v>65203868</v>
      </c>
      <c r="D28" s="287"/>
      <c r="E28" s="287">
        <v>6107792</v>
      </c>
      <c r="F28" s="287"/>
      <c r="G28" s="287">
        <f t="shared" si="1"/>
        <v>71311660</v>
      </c>
    </row>
    <row r="29" spans="1:7">
      <c r="A29" s="286" t="s">
        <v>628</v>
      </c>
      <c r="B29" s="287"/>
      <c r="C29" s="287">
        <v>180000</v>
      </c>
      <c r="D29" s="287">
        <v>180000</v>
      </c>
      <c r="E29" s="287"/>
      <c r="F29" s="287"/>
      <c r="G29" s="287">
        <f t="shared" si="1"/>
        <v>0</v>
      </c>
    </row>
    <row r="30" spans="1:7">
      <c r="A30" s="288" t="s">
        <v>11</v>
      </c>
      <c r="B30" s="287"/>
      <c r="C30" s="287"/>
      <c r="D30" s="287"/>
      <c r="E30" s="287"/>
      <c r="F30" s="287"/>
      <c r="G30" s="287">
        <f t="shared" si="1"/>
        <v>0</v>
      </c>
    </row>
    <row r="31" spans="1:7">
      <c r="A31" s="286" t="s">
        <v>646</v>
      </c>
      <c r="B31" s="287"/>
      <c r="C31" s="287">
        <v>5638100</v>
      </c>
      <c r="D31" s="287"/>
      <c r="E31" s="287"/>
      <c r="F31" s="287"/>
      <c r="G31" s="287">
        <f t="shared" si="1"/>
        <v>5638100</v>
      </c>
    </row>
    <row r="32" spans="1:7">
      <c r="A32" s="288" t="s">
        <v>637</v>
      </c>
      <c r="B32" s="287"/>
      <c r="C32" s="287"/>
      <c r="D32" s="287"/>
      <c r="E32" s="287"/>
      <c r="F32" s="287"/>
      <c r="G32" s="287"/>
    </row>
    <row r="33" spans="1:7">
      <c r="A33" s="286" t="s">
        <v>637</v>
      </c>
      <c r="B33" s="287"/>
      <c r="C33" s="287"/>
      <c r="D33" s="287"/>
      <c r="E33" s="287"/>
      <c r="F33" s="287"/>
      <c r="G33" s="287"/>
    </row>
    <row r="34" spans="1:7">
      <c r="A34" s="288" t="s">
        <v>638</v>
      </c>
      <c r="B34" s="287"/>
      <c r="C34" s="287"/>
      <c r="D34" s="287"/>
      <c r="E34" s="287"/>
      <c r="F34" s="287"/>
      <c r="G34" s="287"/>
    </row>
    <row r="35" spans="1:7">
      <c r="A35" s="286" t="s">
        <v>638</v>
      </c>
      <c r="B35" s="287"/>
      <c r="C35" s="287"/>
      <c r="D35" s="287"/>
      <c r="E35" s="287"/>
      <c r="F35" s="287"/>
      <c r="G35" s="287"/>
    </row>
    <row r="36" spans="1:7">
      <c r="A36" s="288" t="s">
        <v>639</v>
      </c>
      <c r="B36" s="287"/>
      <c r="C36" s="287"/>
      <c r="D36" s="287"/>
      <c r="E36" s="287"/>
      <c r="F36" s="287"/>
      <c r="G36" s="287"/>
    </row>
    <row r="37" spans="1:7">
      <c r="A37" s="291" t="s">
        <v>647</v>
      </c>
      <c r="B37" s="287"/>
      <c r="C37" s="287"/>
      <c r="D37" s="287">
        <v>454545.45</v>
      </c>
      <c r="E37" s="287">
        <v>454545.45</v>
      </c>
      <c r="F37" s="287"/>
      <c r="G37" s="287">
        <f>E37-D37</f>
        <v>0</v>
      </c>
    </row>
    <row r="38" spans="1:7">
      <c r="A38" s="286" t="s">
        <v>648</v>
      </c>
      <c r="B38" s="287"/>
      <c r="C38" s="287"/>
      <c r="D38" s="287">
        <f>267272.72+360000+44000</f>
        <v>671272.72</v>
      </c>
      <c r="E38" s="287">
        <f>267272.72+360000+44000</f>
        <v>671272.72</v>
      </c>
      <c r="F38" s="287"/>
      <c r="G38" s="287">
        <f t="shared" ref="G38:G40" si="2">E38-D38</f>
        <v>0</v>
      </c>
    </row>
    <row r="39" spans="1:7">
      <c r="A39" s="286" t="s">
        <v>640</v>
      </c>
      <c r="B39" s="287"/>
      <c r="C39" s="287"/>
      <c r="D39" s="287">
        <v>410000</v>
      </c>
      <c r="E39" s="287">
        <v>410000</v>
      </c>
      <c r="F39" s="287"/>
      <c r="G39" s="287">
        <f t="shared" si="2"/>
        <v>0</v>
      </c>
    </row>
    <row r="40" spans="1:7">
      <c r="A40" s="286" t="s">
        <v>641</v>
      </c>
      <c r="B40" s="287"/>
      <c r="C40" s="287"/>
      <c r="D40" s="287">
        <v>4499792</v>
      </c>
      <c r="E40" s="287">
        <v>4499792</v>
      </c>
      <c r="F40" s="287"/>
      <c r="G40" s="287">
        <f t="shared" si="2"/>
        <v>0</v>
      </c>
    </row>
    <row r="41" spans="1:7">
      <c r="A41" s="288" t="s">
        <v>15</v>
      </c>
      <c r="B41" s="287"/>
      <c r="C41" s="287"/>
      <c r="D41" s="287"/>
      <c r="E41" s="287"/>
      <c r="F41" s="287"/>
      <c r="G41" s="287"/>
    </row>
    <row r="42" spans="1:7">
      <c r="A42" s="286" t="s">
        <v>642</v>
      </c>
      <c r="B42" s="287"/>
      <c r="C42" s="287">
        <v>-50623915</v>
      </c>
      <c r="D42" s="287"/>
      <c r="E42" s="287">
        <f>25972.68+265000</f>
        <v>290972.68</v>
      </c>
      <c r="F42" s="287"/>
      <c r="G42" s="287">
        <f>+C42+E42-D42</f>
        <v>-50332942.32</v>
      </c>
    </row>
    <row r="43" spans="1:7">
      <c r="A43" s="286" t="s">
        <v>643</v>
      </c>
      <c r="B43" s="287"/>
      <c r="C43" s="287"/>
      <c r="D43" s="287">
        <v>6035610.1699999999</v>
      </c>
      <c r="E43" s="287"/>
      <c r="F43" s="287"/>
      <c r="G43" s="287">
        <f>+C43+E43-D43</f>
        <v>-6035610.1699999999</v>
      </c>
    </row>
    <row r="44" spans="1:7" ht="16.5">
      <c r="A44" s="292"/>
      <c r="B44" s="293">
        <f t="shared" ref="B44:G44" si="3">SUM(B8:B43)</f>
        <v>22080943</v>
      </c>
      <c r="C44" s="293">
        <f t="shared" si="3"/>
        <v>22080943</v>
      </c>
      <c r="D44" s="293">
        <f t="shared" si="3"/>
        <v>12434374.85</v>
      </c>
      <c r="E44" s="293">
        <f t="shared" si="3"/>
        <v>12434374.85</v>
      </c>
      <c r="F44" s="293">
        <f t="shared" si="3"/>
        <v>22264097.510000002</v>
      </c>
      <c r="G44" s="293">
        <f t="shared" si="3"/>
        <v>22264097.509999998</v>
      </c>
    </row>
    <row r="45" spans="1:7">
      <c r="B45" s="294"/>
      <c r="C45" s="294">
        <f>C44-B44</f>
        <v>0</v>
      </c>
      <c r="D45" s="294"/>
      <c r="E45" s="294">
        <f>D44-E44</f>
        <v>0</v>
      </c>
      <c r="F45" s="294"/>
      <c r="G45" s="294">
        <f>F44-G44</f>
        <v>0</v>
      </c>
    </row>
    <row r="46" spans="1:7">
      <c r="B46" s="295"/>
      <c r="C46" s="296"/>
    </row>
    <row r="47" spans="1:7">
      <c r="B47" s="297"/>
      <c r="C47" s="297"/>
      <c r="E47" s="296"/>
    </row>
    <row r="48" spans="1:7">
      <c r="B48" s="297"/>
      <c r="C48" s="297"/>
    </row>
  </sheetData>
  <mergeCells count="4">
    <mergeCell ref="A4:A5"/>
    <mergeCell ref="B4:C4"/>
    <mergeCell ref="D4:E4"/>
    <mergeCell ref="F4:G4"/>
  </mergeCells>
  <pageMargins left="0.7" right="0.21" top="0.49" bottom="0.5699999999999999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opLeftCell="A34" workbookViewId="0">
      <selection activeCell="D9" sqref="D9"/>
    </sheetView>
  </sheetViews>
  <sheetFormatPr defaultColWidth="8.85546875" defaultRowHeight="12.75"/>
  <cols>
    <col min="1" max="1" width="8.85546875" style="37" customWidth="1"/>
    <col min="2" max="2" width="52" style="37" customWidth="1"/>
    <col min="3" max="3" width="17.5703125" style="37" customWidth="1"/>
    <col min="4" max="4" width="17.85546875" style="37" customWidth="1"/>
    <col min="5" max="5" width="16.7109375" style="37" bestFit="1" customWidth="1"/>
    <col min="6" max="26" width="8.85546875" style="37" customWidth="1"/>
    <col min="27" max="256" width="8.85546875" style="37"/>
    <col min="257" max="257" width="8.85546875" style="37" customWidth="1"/>
    <col min="258" max="258" width="52" style="37" customWidth="1"/>
    <col min="259" max="259" width="17.85546875" style="37" customWidth="1"/>
    <col min="260" max="260" width="20" style="37" customWidth="1"/>
    <col min="261" max="261" width="16.7109375" style="37" bestFit="1" customWidth="1"/>
    <col min="262" max="282" width="8.85546875" style="37" customWidth="1"/>
    <col min="283" max="512" width="8.85546875" style="37"/>
    <col min="513" max="513" width="8.85546875" style="37" customWidth="1"/>
    <col min="514" max="514" width="52" style="37" customWidth="1"/>
    <col min="515" max="515" width="17.85546875" style="37" customWidth="1"/>
    <col min="516" max="516" width="20" style="37" customWidth="1"/>
    <col min="517" max="517" width="16.7109375" style="37" bestFit="1" customWidth="1"/>
    <col min="518" max="538" width="8.85546875" style="37" customWidth="1"/>
    <col min="539" max="768" width="8.85546875" style="37"/>
    <col min="769" max="769" width="8.85546875" style="37" customWidth="1"/>
    <col min="770" max="770" width="52" style="37" customWidth="1"/>
    <col min="771" max="771" width="17.85546875" style="37" customWidth="1"/>
    <col min="772" max="772" width="20" style="37" customWidth="1"/>
    <col min="773" max="773" width="16.7109375" style="37" bestFit="1" customWidth="1"/>
    <col min="774" max="794" width="8.85546875" style="37" customWidth="1"/>
    <col min="795" max="1024" width="8.85546875" style="37"/>
    <col min="1025" max="1025" width="8.85546875" style="37" customWidth="1"/>
    <col min="1026" max="1026" width="52" style="37" customWidth="1"/>
    <col min="1027" max="1027" width="17.85546875" style="37" customWidth="1"/>
    <col min="1028" max="1028" width="20" style="37" customWidth="1"/>
    <col min="1029" max="1029" width="16.7109375" style="37" bestFit="1" customWidth="1"/>
    <col min="1030" max="1050" width="8.85546875" style="37" customWidth="1"/>
    <col min="1051" max="1280" width="8.85546875" style="37"/>
    <col min="1281" max="1281" width="8.85546875" style="37" customWidth="1"/>
    <col min="1282" max="1282" width="52" style="37" customWidth="1"/>
    <col min="1283" max="1283" width="17.85546875" style="37" customWidth="1"/>
    <col min="1284" max="1284" width="20" style="37" customWidth="1"/>
    <col min="1285" max="1285" width="16.7109375" style="37" bestFit="1" customWidth="1"/>
    <col min="1286" max="1306" width="8.85546875" style="37" customWidth="1"/>
    <col min="1307" max="1536" width="8.85546875" style="37"/>
    <col min="1537" max="1537" width="8.85546875" style="37" customWidth="1"/>
    <col min="1538" max="1538" width="52" style="37" customWidth="1"/>
    <col min="1539" max="1539" width="17.85546875" style="37" customWidth="1"/>
    <col min="1540" max="1540" width="20" style="37" customWidth="1"/>
    <col min="1541" max="1541" width="16.7109375" style="37" bestFit="1" customWidth="1"/>
    <col min="1542" max="1562" width="8.85546875" style="37" customWidth="1"/>
    <col min="1563" max="1792" width="8.85546875" style="37"/>
    <col min="1793" max="1793" width="8.85546875" style="37" customWidth="1"/>
    <col min="1794" max="1794" width="52" style="37" customWidth="1"/>
    <col min="1795" max="1795" width="17.85546875" style="37" customWidth="1"/>
    <col min="1796" max="1796" width="20" style="37" customWidth="1"/>
    <col min="1797" max="1797" width="16.7109375" style="37" bestFit="1" customWidth="1"/>
    <col min="1798" max="1818" width="8.85546875" style="37" customWidth="1"/>
    <col min="1819" max="2048" width="8.85546875" style="37"/>
    <col min="2049" max="2049" width="8.85546875" style="37" customWidth="1"/>
    <col min="2050" max="2050" width="52" style="37" customWidth="1"/>
    <col min="2051" max="2051" width="17.85546875" style="37" customWidth="1"/>
    <col min="2052" max="2052" width="20" style="37" customWidth="1"/>
    <col min="2053" max="2053" width="16.7109375" style="37" bestFit="1" customWidth="1"/>
    <col min="2054" max="2074" width="8.85546875" style="37" customWidth="1"/>
    <col min="2075" max="2304" width="8.85546875" style="37"/>
    <col min="2305" max="2305" width="8.85546875" style="37" customWidth="1"/>
    <col min="2306" max="2306" width="52" style="37" customWidth="1"/>
    <col min="2307" max="2307" width="17.85546875" style="37" customWidth="1"/>
    <col min="2308" max="2308" width="20" style="37" customWidth="1"/>
    <col min="2309" max="2309" width="16.7109375" style="37" bestFit="1" customWidth="1"/>
    <col min="2310" max="2330" width="8.85546875" style="37" customWidth="1"/>
    <col min="2331" max="2560" width="8.85546875" style="37"/>
    <col min="2561" max="2561" width="8.85546875" style="37" customWidth="1"/>
    <col min="2562" max="2562" width="52" style="37" customWidth="1"/>
    <col min="2563" max="2563" width="17.85546875" style="37" customWidth="1"/>
    <col min="2564" max="2564" width="20" style="37" customWidth="1"/>
    <col min="2565" max="2565" width="16.7109375" style="37" bestFit="1" customWidth="1"/>
    <col min="2566" max="2586" width="8.85546875" style="37" customWidth="1"/>
    <col min="2587" max="2816" width="8.85546875" style="37"/>
    <col min="2817" max="2817" width="8.85546875" style="37" customWidth="1"/>
    <col min="2818" max="2818" width="52" style="37" customWidth="1"/>
    <col min="2819" max="2819" width="17.85546875" style="37" customWidth="1"/>
    <col min="2820" max="2820" width="20" style="37" customWidth="1"/>
    <col min="2821" max="2821" width="16.7109375" style="37" bestFit="1" customWidth="1"/>
    <col min="2822" max="2842" width="8.85546875" style="37" customWidth="1"/>
    <col min="2843" max="3072" width="8.85546875" style="37"/>
    <col min="3073" max="3073" width="8.85546875" style="37" customWidth="1"/>
    <col min="3074" max="3074" width="52" style="37" customWidth="1"/>
    <col min="3075" max="3075" width="17.85546875" style="37" customWidth="1"/>
    <col min="3076" max="3076" width="20" style="37" customWidth="1"/>
    <col min="3077" max="3077" width="16.7109375" style="37" bestFit="1" customWidth="1"/>
    <col min="3078" max="3098" width="8.85546875" style="37" customWidth="1"/>
    <col min="3099" max="3328" width="8.85546875" style="37"/>
    <col min="3329" max="3329" width="8.85546875" style="37" customWidth="1"/>
    <col min="3330" max="3330" width="52" style="37" customWidth="1"/>
    <col min="3331" max="3331" width="17.85546875" style="37" customWidth="1"/>
    <col min="3332" max="3332" width="20" style="37" customWidth="1"/>
    <col min="3333" max="3333" width="16.7109375" style="37" bestFit="1" customWidth="1"/>
    <col min="3334" max="3354" width="8.85546875" style="37" customWidth="1"/>
    <col min="3355" max="3584" width="8.85546875" style="37"/>
    <col min="3585" max="3585" width="8.85546875" style="37" customWidth="1"/>
    <col min="3586" max="3586" width="52" style="37" customWidth="1"/>
    <col min="3587" max="3587" width="17.85546875" style="37" customWidth="1"/>
    <col min="3588" max="3588" width="20" style="37" customWidth="1"/>
    <col min="3589" max="3589" width="16.7109375" style="37" bestFit="1" customWidth="1"/>
    <col min="3590" max="3610" width="8.85546875" style="37" customWidth="1"/>
    <col min="3611" max="3840" width="8.85546875" style="37"/>
    <col min="3841" max="3841" width="8.85546875" style="37" customWidth="1"/>
    <col min="3842" max="3842" width="52" style="37" customWidth="1"/>
    <col min="3843" max="3843" width="17.85546875" style="37" customWidth="1"/>
    <col min="3844" max="3844" width="20" style="37" customWidth="1"/>
    <col min="3845" max="3845" width="16.7109375" style="37" bestFit="1" customWidth="1"/>
    <col min="3846" max="3866" width="8.85546875" style="37" customWidth="1"/>
    <col min="3867" max="4096" width="8.85546875" style="37"/>
    <col min="4097" max="4097" width="8.85546875" style="37" customWidth="1"/>
    <col min="4098" max="4098" width="52" style="37" customWidth="1"/>
    <col min="4099" max="4099" width="17.85546875" style="37" customWidth="1"/>
    <col min="4100" max="4100" width="20" style="37" customWidth="1"/>
    <col min="4101" max="4101" width="16.7109375" style="37" bestFit="1" customWidth="1"/>
    <col min="4102" max="4122" width="8.85546875" style="37" customWidth="1"/>
    <col min="4123" max="4352" width="8.85546875" style="37"/>
    <col min="4353" max="4353" width="8.85546875" style="37" customWidth="1"/>
    <col min="4354" max="4354" width="52" style="37" customWidth="1"/>
    <col min="4355" max="4355" width="17.85546875" style="37" customWidth="1"/>
    <col min="4356" max="4356" width="20" style="37" customWidth="1"/>
    <col min="4357" max="4357" width="16.7109375" style="37" bestFit="1" customWidth="1"/>
    <col min="4358" max="4378" width="8.85546875" style="37" customWidth="1"/>
    <col min="4379" max="4608" width="8.85546875" style="37"/>
    <col min="4609" max="4609" width="8.85546875" style="37" customWidth="1"/>
    <col min="4610" max="4610" width="52" style="37" customWidth="1"/>
    <col min="4611" max="4611" width="17.85546875" style="37" customWidth="1"/>
    <col min="4612" max="4612" width="20" style="37" customWidth="1"/>
    <col min="4613" max="4613" width="16.7109375" style="37" bestFit="1" customWidth="1"/>
    <col min="4614" max="4634" width="8.85546875" style="37" customWidth="1"/>
    <col min="4635" max="4864" width="8.85546875" style="37"/>
    <col min="4865" max="4865" width="8.85546875" style="37" customWidth="1"/>
    <col min="4866" max="4866" width="52" style="37" customWidth="1"/>
    <col min="4867" max="4867" width="17.85546875" style="37" customWidth="1"/>
    <col min="4868" max="4868" width="20" style="37" customWidth="1"/>
    <col min="4869" max="4869" width="16.7109375" style="37" bestFit="1" customWidth="1"/>
    <col min="4870" max="4890" width="8.85546875" style="37" customWidth="1"/>
    <col min="4891" max="5120" width="8.85546875" style="37"/>
    <col min="5121" max="5121" width="8.85546875" style="37" customWidth="1"/>
    <col min="5122" max="5122" width="52" style="37" customWidth="1"/>
    <col min="5123" max="5123" width="17.85546875" style="37" customWidth="1"/>
    <col min="5124" max="5124" width="20" style="37" customWidth="1"/>
    <col min="5125" max="5125" width="16.7109375" style="37" bestFit="1" customWidth="1"/>
    <col min="5126" max="5146" width="8.85546875" style="37" customWidth="1"/>
    <col min="5147" max="5376" width="8.85546875" style="37"/>
    <col min="5377" max="5377" width="8.85546875" style="37" customWidth="1"/>
    <col min="5378" max="5378" width="52" style="37" customWidth="1"/>
    <col min="5379" max="5379" width="17.85546875" style="37" customWidth="1"/>
    <col min="5380" max="5380" width="20" style="37" customWidth="1"/>
    <col min="5381" max="5381" width="16.7109375" style="37" bestFit="1" customWidth="1"/>
    <col min="5382" max="5402" width="8.85546875" style="37" customWidth="1"/>
    <col min="5403" max="5632" width="8.85546875" style="37"/>
    <col min="5633" max="5633" width="8.85546875" style="37" customWidth="1"/>
    <col min="5634" max="5634" width="52" style="37" customWidth="1"/>
    <col min="5635" max="5635" width="17.85546875" style="37" customWidth="1"/>
    <col min="5636" max="5636" width="20" style="37" customWidth="1"/>
    <col min="5637" max="5637" width="16.7109375" style="37" bestFit="1" customWidth="1"/>
    <col min="5638" max="5658" width="8.85546875" style="37" customWidth="1"/>
    <col min="5659" max="5888" width="8.85546875" style="37"/>
    <col min="5889" max="5889" width="8.85546875" style="37" customWidth="1"/>
    <col min="5890" max="5890" width="52" style="37" customWidth="1"/>
    <col min="5891" max="5891" width="17.85546875" style="37" customWidth="1"/>
    <col min="5892" max="5892" width="20" style="37" customWidth="1"/>
    <col min="5893" max="5893" width="16.7109375" style="37" bestFit="1" customWidth="1"/>
    <col min="5894" max="5914" width="8.85546875" style="37" customWidth="1"/>
    <col min="5915" max="6144" width="8.85546875" style="37"/>
    <col min="6145" max="6145" width="8.85546875" style="37" customWidth="1"/>
    <col min="6146" max="6146" width="52" style="37" customWidth="1"/>
    <col min="6147" max="6147" width="17.85546875" style="37" customWidth="1"/>
    <col min="6148" max="6148" width="20" style="37" customWidth="1"/>
    <col min="6149" max="6149" width="16.7109375" style="37" bestFit="1" customWidth="1"/>
    <col min="6150" max="6170" width="8.85546875" style="37" customWidth="1"/>
    <col min="6171" max="6400" width="8.85546875" style="37"/>
    <col min="6401" max="6401" width="8.85546875" style="37" customWidth="1"/>
    <col min="6402" max="6402" width="52" style="37" customWidth="1"/>
    <col min="6403" max="6403" width="17.85546875" style="37" customWidth="1"/>
    <col min="6404" max="6404" width="20" style="37" customWidth="1"/>
    <col min="6405" max="6405" width="16.7109375" style="37" bestFit="1" customWidth="1"/>
    <col min="6406" max="6426" width="8.85546875" style="37" customWidth="1"/>
    <col min="6427" max="6656" width="8.85546875" style="37"/>
    <col min="6657" max="6657" width="8.85546875" style="37" customWidth="1"/>
    <col min="6658" max="6658" width="52" style="37" customWidth="1"/>
    <col min="6659" max="6659" width="17.85546875" style="37" customWidth="1"/>
    <col min="6660" max="6660" width="20" style="37" customWidth="1"/>
    <col min="6661" max="6661" width="16.7109375" style="37" bestFit="1" customWidth="1"/>
    <col min="6662" max="6682" width="8.85546875" style="37" customWidth="1"/>
    <col min="6683" max="6912" width="8.85546875" style="37"/>
    <col min="6913" max="6913" width="8.85546875" style="37" customWidth="1"/>
    <col min="6914" max="6914" width="52" style="37" customWidth="1"/>
    <col min="6915" max="6915" width="17.85546875" style="37" customWidth="1"/>
    <col min="6916" max="6916" width="20" style="37" customWidth="1"/>
    <col min="6917" max="6917" width="16.7109375" style="37" bestFit="1" customWidth="1"/>
    <col min="6918" max="6938" width="8.85546875" style="37" customWidth="1"/>
    <col min="6939" max="7168" width="8.85546875" style="37"/>
    <col min="7169" max="7169" width="8.85546875" style="37" customWidth="1"/>
    <col min="7170" max="7170" width="52" style="37" customWidth="1"/>
    <col min="7171" max="7171" width="17.85546875" style="37" customWidth="1"/>
    <col min="7172" max="7172" width="20" style="37" customWidth="1"/>
    <col min="7173" max="7173" width="16.7109375" style="37" bestFit="1" customWidth="1"/>
    <col min="7174" max="7194" width="8.85546875" style="37" customWidth="1"/>
    <col min="7195" max="7424" width="8.85546875" style="37"/>
    <col min="7425" max="7425" width="8.85546875" style="37" customWidth="1"/>
    <col min="7426" max="7426" width="52" style="37" customWidth="1"/>
    <col min="7427" max="7427" width="17.85546875" style="37" customWidth="1"/>
    <col min="7428" max="7428" width="20" style="37" customWidth="1"/>
    <col min="7429" max="7429" width="16.7109375" style="37" bestFit="1" customWidth="1"/>
    <col min="7430" max="7450" width="8.85546875" style="37" customWidth="1"/>
    <col min="7451" max="7680" width="8.85546875" style="37"/>
    <col min="7681" max="7681" width="8.85546875" style="37" customWidth="1"/>
    <col min="7682" max="7682" width="52" style="37" customWidth="1"/>
    <col min="7683" max="7683" width="17.85546875" style="37" customWidth="1"/>
    <col min="7684" max="7684" width="20" style="37" customWidth="1"/>
    <col min="7685" max="7685" width="16.7109375" style="37" bestFit="1" customWidth="1"/>
    <col min="7686" max="7706" width="8.85546875" style="37" customWidth="1"/>
    <col min="7707" max="7936" width="8.85546875" style="37"/>
    <col min="7937" max="7937" width="8.85546875" style="37" customWidth="1"/>
    <col min="7938" max="7938" width="52" style="37" customWidth="1"/>
    <col min="7939" max="7939" width="17.85546875" style="37" customWidth="1"/>
    <col min="7940" max="7940" width="20" style="37" customWidth="1"/>
    <col min="7941" max="7941" width="16.7109375" style="37" bestFit="1" customWidth="1"/>
    <col min="7942" max="7962" width="8.85546875" style="37" customWidth="1"/>
    <col min="7963" max="8192" width="8.85546875" style="37"/>
    <col min="8193" max="8193" width="8.85546875" style="37" customWidth="1"/>
    <col min="8194" max="8194" width="52" style="37" customWidth="1"/>
    <col min="8195" max="8195" width="17.85546875" style="37" customWidth="1"/>
    <col min="8196" max="8196" width="20" style="37" customWidth="1"/>
    <col min="8197" max="8197" width="16.7109375" style="37" bestFit="1" customWidth="1"/>
    <col min="8198" max="8218" width="8.85546875" style="37" customWidth="1"/>
    <col min="8219" max="8448" width="8.85546875" style="37"/>
    <col min="8449" max="8449" width="8.85546875" style="37" customWidth="1"/>
    <col min="8450" max="8450" width="52" style="37" customWidth="1"/>
    <col min="8451" max="8451" width="17.85546875" style="37" customWidth="1"/>
    <col min="8452" max="8452" width="20" style="37" customWidth="1"/>
    <col min="8453" max="8453" width="16.7109375" style="37" bestFit="1" customWidth="1"/>
    <col min="8454" max="8474" width="8.85546875" style="37" customWidth="1"/>
    <col min="8475" max="8704" width="8.85546875" style="37"/>
    <col min="8705" max="8705" width="8.85546875" style="37" customWidth="1"/>
    <col min="8706" max="8706" width="52" style="37" customWidth="1"/>
    <col min="8707" max="8707" width="17.85546875" style="37" customWidth="1"/>
    <col min="8708" max="8708" width="20" style="37" customWidth="1"/>
    <col min="8709" max="8709" width="16.7109375" style="37" bestFit="1" customWidth="1"/>
    <col min="8710" max="8730" width="8.85546875" style="37" customWidth="1"/>
    <col min="8731" max="8960" width="8.85546875" style="37"/>
    <col min="8961" max="8961" width="8.85546875" style="37" customWidth="1"/>
    <col min="8962" max="8962" width="52" style="37" customWidth="1"/>
    <col min="8963" max="8963" width="17.85546875" style="37" customWidth="1"/>
    <col min="8964" max="8964" width="20" style="37" customWidth="1"/>
    <col min="8965" max="8965" width="16.7109375" style="37" bestFit="1" customWidth="1"/>
    <col min="8966" max="8986" width="8.85546875" style="37" customWidth="1"/>
    <col min="8987" max="9216" width="8.85546875" style="37"/>
    <col min="9217" max="9217" width="8.85546875" style="37" customWidth="1"/>
    <col min="9218" max="9218" width="52" style="37" customWidth="1"/>
    <col min="9219" max="9219" width="17.85546875" style="37" customWidth="1"/>
    <col min="9220" max="9220" width="20" style="37" customWidth="1"/>
    <col min="9221" max="9221" width="16.7109375" style="37" bestFit="1" customWidth="1"/>
    <col min="9222" max="9242" width="8.85546875" style="37" customWidth="1"/>
    <col min="9243" max="9472" width="8.85546875" style="37"/>
    <col min="9473" max="9473" width="8.85546875" style="37" customWidth="1"/>
    <col min="9474" max="9474" width="52" style="37" customWidth="1"/>
    <col min="9475" max="9475" width="17.85546875" style="37" customWidth="1"/>
    <col min="9476" max="9476" width="20" style="37" customWidth="1"/>
    <col min="9477" max="9477" width="16.7109375" style="37" bestFit="1" customWidth="1"/>
    <col min="9478" max="9498" width="8.85546875" style="37" customWidth="1"/>
    <col min="9499" max="9728" width="8.85546875" style="37"/>
    <col min="9729" max="9729" width="8.85546875" style="37" customWidth="1"/>
    <col min="9730" max="9730" width="52" style="37" customWidth="1"/>
    <col min="9731" max="9731" width="17.85546875" style="37" customWidth="1"/>
    <col min="9732" max="9732" width="20" style="37" customWidth="1"/>
    <col min="9733" max="9733" width="16.7109375" style="37" bestFit="1" customWidth="1"/>
    <col min="9734" max="9754" width="8.85546875" style="37" customWidth="1"/>
    <col min="9755" max="9984" width="8.85546875" style="37"/>
    <col min="9985" max="9985" width="8.85546875" style="37" customWidth="1"/>
    <col min="9986" max="9986" width="52" style="37" customWidth="1"/>
    <col min="9987" max="9987" width="17.85546875" style="37" customWidth="1"/>
    <col min="9988" max="9988" width="20" style="37" customWidth="1"/>
    <col min="9989" max="9989" width="16.7109375" style="37" bestFit="1" customWidth="1"/>
    <col min="9990" max="10010" width="8.85546875" style="37" customWidth="1"/>
    <col min="10011" max="10240" width="8.85546875" style="37"/>
    <col min="10241" max="10241" width="8.85546875" style="37" customWidth="1"/>
    <col min="10242" max="10242" width="52" style="37" customWidth="1"/>
    <col min="10243" max="10243" width="17.85546875" style="37" customWidth="1"/>
    <col min="10244" max="10244" width="20" style="37" customWidth="1"/>
    <col min="10245" max="10245" width="16.7109375" style="37" bestFit="1" customWidth="1"/>
    <col min="10246" max="10266" width="8.85546875" style="37" customWidth="1"/>
    <col min="10267" max="10496" width="8.85546875" style="37"/>
    <col min="10497" max="10497" width="8.85546875" style="37" customWidth="1"/>
    <col min="10498" max="10498" width="52" style="37" customWidth="1"/>
    <col min="10499" max="10499" width="17.85546875" style="37" customWidth="1"/>
    <col min="10500" max="10500" width="20" style="37" customWidth="1"/>
    <col min="10501" max="10501" width="16.7109375" style="37" bestFit="1" customWidth="1"/>
    <col min="10502" max="10522" width="8.85546875" style="37" customWidth="1"/>
    <col min="10523" max="10752" width="8.85546875" style="37"/>
    <col min="10753" max="10753" width="8.85546875" style="37" customWidth="1"/>
    <col min="10754" max="10754" width="52" style="37" customWidth="1"/>
    <col min="10755" max="10755" width="17.85546875" style="37" customWidth="1"/>
    <col min="10756" max="10756" width="20" style="37" customWidth="1"/>
    <col min="10757" max="10757" width="16.7109375" style="37" bestFit="1" customWidth="1"/>
    <col min="10758" max="10778" width="8.85546875" style="37" customWidth="1"/>
    <col min="10779" max="11008" width="8.85546875" style="37"/>
    <col min="11009" max="11009" width="8.85546875" style="37" customWidth="1"/>
    <col min="11010" max="11010" width="52" style="37" customWidth="1"/>
    <col min="11011" max="11011" width="17.85546875" style="37" customWidth="1"/>
    <col min="11012" max="11012" width="20" style="37" customWidth="1"/>
    <col min="11013" max="11013" width="16.7109375" style="37" bestFit="1" customWidth="1"/>
    <col min="11014" max="11034" width="8.85546875" style="37" customWidth="1"/>
    <col min="11035" max="11264" width="8.85546875" style="37"/>
    <col min="11265" max="11265" width="8.85546875" style="37" customWidth="1"/>
    <col min="11266" max="11266" width="52" style="37" customWidth="1"/>
    <col min="11267" max="11267" width="17.85546875" style="37" customWidth="1"/>
    <col min="11268" max="11268" width="20" style="37" customWidth="1"/>
    <col min="11269" max="11269" width="16.7109375" style="37" bestFit="1" customWidth="1"/>
    <col min="11270" max="11290" width="8.85546875" style="37" customWidth="1"/>
    <col min="11291" max="11520" width="8.85546875" style="37"/>
    <col min="11521" max="11521" width="8.85546875" style="37" customWidth="1"/>
    <col min="11522" max="11522" width="52" style="37" customWidth="1"/>
    <col min="11523" max="11523" width="17.85546875" style="37" customWidth="1"/>
    <col min="11524" max="11524" width="20" style="37" customWidth="1"/>
    <col min="11525" max="11525" width="16.7109375" style="37" bestFit="1" customWidth="1"/>
    <col min="11526" max="11546" width="8.85546875" style="37" customWidth="1"/>
    <col min="11547" max="11776" width="8.85546875" style="37"/>
    <col min="11777" max="11777" width="8.85546875" style="37" customWidth="1"/>
    <col min="11778" max="11778" width="52" style="37" customWidth="1"/>
    <col min="11779" max="11779" width="17.85546875" style="37" customWidth="1"/>
    <col min="11780" max="11780" width="20" style="37" customWidth="1"/>
    <col min="11781" max="11781" width="16.7109375" style="37" bestFit="1" customWidth="1"/>
    <col min="11782" max="11802" width="8.85546875" style="37" customWidth="1"/>
    <col min="11803" max="12032" width="8.85546875" style="37"/>
    <col min="12033" max="12033" width="8.85546875" style="37" customWidth="1"/>
    <col min="12034" max="12034" width="52" style="37" customWidth="1"/>
    <col min="12035" max="12035" width="17.85546875" style="37" customWidth="1"/>
    <col min="12036" max="12036" width="20" style="37" customWidth="1"/>
    <col min="12037" max="12037" width="16.7109375" style="37" bestFit="1" customWidth="1"/>
    <col min="12038" max="12058" width="8.85546875" style="37" customWidth="1"/>
    <col min="12059" max="12288" width="8.85546875" style="37"/>
    <col min="12289" max="12289" width="8.85546875" style="37" customWidth="1"/>
    <col min="12290" max="12290" width="52" style="37" customWidth="1"/>
    <col min="12291" max="12291" width="17.85546875" style="37" customWidth="1"/>
    <col min="12292" max="12292" width="20" style="37" customWidth="1"/>
    <col min="12293" max="12293" width="16.7109375" style="37" bestFit="1" customWidth="1"/>
    <col min="12294" max="12314" width="8.85546875" style="37" customWidth="1"/>
    <col min="12315" max="12544" width="8.85546875" style="37"/>
    <col min="12545" max="12545" width="8.85546875" style="37" customWidth="1"/>
    <col min="12546" max="12546" width="52" style="37" customWidth="1"/>
    <col min="12547" max="12547" width="17.85546875" style="37" customWidth="1"/>
    <col min="12548" max="12548" width="20" style="37" customWidth="1"/>
    <col min="12549" max="12549" width="16.7109375" style="37" bestFit="1" customWidth="1"/>
    <col min="12550" max="12570" width="8.85546875" style="37" customWidth="1"/>
    <col min="12571" max="12800" width="8.85546875" style="37"/>
    <col min="12801" max="12801" width="8.85546875" style="37" customWidth="1"/>
    <col min="12802" max="12802" width="52" style="37" customWidth="1"/>
    <col min="12803" max="12803" width="17.85546875" style="37" customWidth="1"/>
    <col min="12804" max="12804" width="20" style="37" customWidth="1"/>
    <col min="12805" max="12805" width="16.7109375" style="37" bestFit="1" customWidth="1"/>
    <col min="12806" max="12826" width="8.85546875" style="37" customWidth="1"/>
    <col min="12827" max="13056" width="8.85546875" style="37"/>
    <col min="13057" max="13057" width="8.85546875" style="37" customWidth="1"/>
    <col min="13058" max="13058" width="52" style="37" customWidth="1"/>
    <col min="13059" max="13059" width="17.85546875" style="37" customWidth="1"/>
    <col min="13060" max="13060" width="20" style="37" customWidth="1"/>
    <col min="13061" max="13061" width="16.7109375" style="37" bestFit="1" customWidth="1"/>
    <col min="13062" max="13082" width="8.85546875" style="37" customWidth="1"/>
    <col min="13083" max="13312" width="8.85546875" style="37"/>
    <col min="13313" max="13313" width="8.85546875" style="37" customWidth="1"/>
    <col min="13314" max="13314" width="52" style="37" customWidth="1"/>
    <col min="13315" max="13315" width="17.85546875" style="37" customWidth="1"/>
    <col min="13316" max="13316" width="20" style="37" customWidth="1"/>
    <col min="13317" max="13317" width="16.7109375" style="37" bestFit="1" customWidth="1"/>
    <col min="13318" max="13338" width="8.85546875" style="37" customWidth="1"/>
    <col min="13339" max="13568" width="8.85546875" style="37"/>
    <col min="13569" max="13569" width="8.85546875" style="37" customWidth="1"/>
    <col min="13570" max="13570" width="52" style="37" customWidth="1"/>
    <col min="13571" max="13571" width="17.85546875" style="37" customWidth="1"/>
    <col min="13572" max="13572" width="20" style="37" customWidth="1"/>
    <col min="13573" max="13573" width="16.7109375" style="37" bestFit="1" customWidth="1"/>
    <col min="13574" max="13594" width="8.85546875" style="37" customWidth="1"/>
    <col min="13595" max="13824" width="8.85546875" style="37"/>
    <col min="13825" max="13825" width="8.85546875" style="37" customWidth="1"/>
    <col min="13826" max="13826" width="52" style="37" customWidth="1"/>
    <col min="13827" max="13827" width="17.85546875" style="37" customWidth="1"/>
    <col min="13828" max="13828" width="20" style="37" customWidth="1"/>
    <col min="13829" max="13829" width="16.7109375" style="37" bestFit="1" customWidth="1"/>
    <col min="13830" max="13850" width="8.85546875" style="37" customWidth="1"/>
    <col min="13851" max="14080" width="8.85546875" style="37"/>
    <col min="14081" max="14081" width="8.85546875" style="37" customWidth="1"/>
    <col min="14082" max="14082" width="52" style="37" customWidth="1"/>
    <col min="14083" max="14083" width="17.85546875" style="37" customWidth="1"/>
    <col min="14084" max="14084" width="20" style="37" customWidth="1"/>
    <col min="14085" max="14085" width="16.7109375" style="37" bestFit="1" customWidth="1"/>
    <col min="14086" max="14106" width="8.85546875" style="37" customWidth="1"/>
    <col min="14107" max="14336" width="8.85546875" style="37"/>
    <col min="14337" max="14337" width="8.85546875" style="37" customWidth="1"/>
    <col min="14338" max="14338" width="52" style="37" customWidth="1"/>
    <col min="14339" max="14339" width="17.85546875" style="37" customWidth="1"/>
    <col min="14340" max="14340" width="20" style="37" customWidth="1"/>
    <col min="14341" max="14341" width="16.7109375" style="37" bestFit="1" customWidth="1"/>
    <col min="14342" max="14362" width="8.85546875" style="37" customWidth="1"/>
    <col min="14363" max="14592" width="8.85546875" style="37"/>
    <col min="14593" max="14593" width="8.85546875" style="37" customWidth="1"/>
    <col min="14594" max="14594" width="52" style="37" customWidth="1"/>
    <col min="14595" max="14595" width="17.85546875" style="37" customWidth="1"/>
    <col min="14596" max="14596" width="20" style="37" customWidth="1"/>
    <col min="14597" max="14597" width="16.7109375" style="37" bestFit="1" customWidth="1"/>
    <col min="14598" max="14618" width="8.85546875" style="37" customWidth="1"/>
    <col min="14619" max="14848" width="8.85546875" style="37"/>
    <col min="14849" max="14849" width="8.85546875" style="37" customWidth="1"/>
    <col min="14850" max="14850" width="52" style="37" customWidth="1"/>
    <col min="14851" max="14851" width="17.85546875" style="37" customWidth="1"/>
    <col min="14852" max="14852" width="20" style="37" customWidth="1"/>
    <col min="14853" max="14853" width="16.7109375" style="37" bestFit="1" customWidth="1"/>
    <col min="14854" max="14874" width="8.85546875" style="37" customWidth="1"/>
    <col min="14875" max="15104" width="8.85546875" style="37"/>
    <col min="15105" max="15105" width="8.85546875" style="37" customWidth="1"/>
    <col min="15106" max="15106" width="52" style="37" customWidth="1"/>
    <col min="15107" max="15107" width="17.85546875" style="37" customWidth="1"/>
    <col min="15108" max="15108" width="20" style="37" customWidth="1"/>
    <col min="15109" max="15109" width="16.7109375" style="37" bestFit="1" customWidth="1"/>
    <col min="15110" max="15130" width="8.85546875" style="37" customWidth="1"/>
    <col min="15131" max="15360" width="8.85546875" style="37"/>
    <col min="15361" max="15361" width="8.85546875" style="37" customWidth="1"/>
    <col min="15362" max="15362" width="52" style="37" customWidth="1"/>
    <col min="15363" max="15363" width="17.85546875" style="37" customWidth="1"/>
    <col min="15364" max="15364" width="20" style="37" customWidth="1"/>
    <col min="15365" max="15365" width="16.7109375" style="37" bestFit="1" customWidth="1"/>
    <col min="15366" max="15386" width="8.85546875" style="37" customWidth="1"/>
    <col min="15387" max="15616" width="8.85546875" style="37"/>
    <col min="15617" max="15617" width="8.85546875" style="37" customWidth="1"/>
    <col min="15618" max="15618" width="52" style="37" customWidth="1"/>
    <col min="15619" max="15619" width="17.85546875" style="37" customWidth="1"/>
    <col min="15620" max="15620" width="20" style="37" customWidth="1"/>
    <col min="15621" max="15621" width="16.7109375" style="37" bestFit="1" customWidth="1"/>
    <col min="15622" max="15642" width="8.85546875" style="37" customWidth="1"/>
    <col min="15643" max="15872" width="8.85546875" style="37"/>
    <col min="15873" max="15873" width="8.85546875" style="37" customWidth="1"/>
    <col min="15874" max="15874" width="52" style="37" customWidth="1"/>
    <col min="15875" max="15875" width="17.85546875" style="37" customWidth="1"/>
    <col min="15876" max="15876" width="20" style="37" customWidth="1"/>
    <col min="15877" max="15877" width="16.7109375" style="37" bestFit="1" customWidth="1"/>
    <col min="15878" max="15898" width="8.85546875" style="37" customWidth="1"/>
    <col min="15899" max="16128" width="8.85546875" style="37"/>
    <col min="16129" max="16129" width="8.85546875" style="37" customWidth="1"/>
    <col min="16130" max="16130" width="52" style="37" customWidth="1"/>
    <col min="16131" max="16131" width="17.85546875" style="37" customWidth="1"/>
    <col min="16132" max="16132" width="20" style="37" customWidth="1"/>
    <col min="16133" max="16133" width="16.7109375" style="37" bestFit="1" customWidth="1"/>
    <col min="16134" max="16154" width="8.85546875" style="37" customWidth="1"/>
    <col min="16155" max="16384" width="8.85546875" style="37"/>
  </cols>
  <sheetData>
    <row r="1" spans="1:26">
      <c r="A1" s="314" t="s">
        <v>54</v>
      </c>
      <c r="B1" s="314"/>
      <c r="C1" s="314"/>
      <c r="D1" s="314"/>
      <c r="E1" s="36"/>
      <c r="F1" s="36"/>
      <c r="G1" s="36"/>
      <c r="H1" s="36"/>
      <c r="I1" s="36"/>
      <c r="J1" s="36"/>
      <c r="K1" s="36"/>
      <c r="L1" s="36"/>
      <c r="M1" s="36"/>
      <c r="N1" s="36"/>
      <c r="O1" s="36"/>
      <c r="P1" s="36"/>
      <c r="Q1" s="36"/>
      <c r="R1" s="36"/>
      <c r="S1" s="36"/>
      <c r="T1" s="36"/>
      <c r="U1" s="36"/>
      <c r="V1" s="36"/>
      <c r="W1" s="36"/>
      <c r="X1" s="36"/>
      <c r="Y1" s="36"/>
      <c r="Z1" s="36"/>
    </row>
    <row r="2" spans="1:26">
      <c r="A2" s="38" t="s">
        <v>595</v>
      </c>
      <c r="B2" s="38"/>
      <c r="C2" s="315" t="s">
        <v>614</v>
      </c>
      <c r="D2" s="315"/>
      <c r="E2" s="36"/>
      <c r="F2" s="36"/>
      <c r="G2" s="36"/>
      <c r="H2" s="36"/>
      <c r="I2" s="36"/>
      <c r="J2" s="36"/>
      <c r="K2" s="36"/>
      <c r="L2" s="36"/>
      <c r="M2" s="36"/>
      <c r="N2" s="36"/>
      <c r="O2" s="36"/>
      <c r="P2" s="36"/>
      <c r="Q2" s="36"/>
      <c r="R2" s="36"/>
      <c r="S2" s="36"/>
      <c r="T2" s="36"/>
      <c r="U2" s="36"/>
      <c r="V2" s="36"/>
      <c r="W2" s="36"/>
      <c r="X2" s="36"/>
      <c r="Y2" s="36"/>
      <c r="Z2" s="36"/>
    </row>
    <row r="3" spans="1:26">
      <c r="A3" s="316" t="s">
        <v>55</v>
      </c>
      <c r="B3" s="316"/>
      <c r="C3" s="39"/>
      <c r="D3" s="39"/>
      <c r="E3" s="36"/>
      <c r="F3" s="36"/>
      <c r="G3" s="36"/>
      <c r="H3" s="36"/>
      <c r="I3" s="36"/>
      <c r="J3" s="36"/>
      <c r="K3" s="36"/>
      <c r="L3" s="36"/>
      <c r="M3" s="36"/>
      <c r="N3" s="36"/>
      <c r="O3" s="36"/>
      <c r="P3" s="36"/>
      <c r="Q3" s="36"/>
      <c r="R3" s="36"/>
      <c r="S3" s="36"/>
      <c r="T3" s="36"/>
      <c r="U3" s="36"/>
      <c r="V3" s="36"/>
      <c r="W3" s="36"/>
      <c r="X3" s="36"/>
      <c r="Y3" s="36"/>
      <c r="Z3" s="36"/>
    </row>
    <row r="4" spans="1:26">
      <c r="A4" s="40"/>
      <c r="B4" s="40"/>
      <c r="C4" s="317" t="s">
        <v>56</v>
      </c>
      <c r="D4" s="317"/>
      <c r="E4" s="36"/>
      <c r="F4" s="36"/>
      <c r="G4" s="36"/>
      <c r="H4" s="36"/>
      <c r="I4" s="36"/>
      <c r="J4" s="36"/>
      <c r="K4" s="36"/>
      <c r="L4" s="36"/>
      <c r="M4" s="36"/>
      <c r="N4" s="36"/>
      <c r="O4" s="36"/>
      <c r="P4" s="36"/>
      <c r="Q4" s="36"/>
      <c r="R4" s="36"/>
      <c r="S4" s="36"/>
      <c r="T4" s="36"/>
      <c r="U4" s="36"/>
      <c r="V4" s="36"/>
      <c r="W4" s="36"/>
      <c r="X4" s="36"/>
      <c r="Y4" s="36"/>
      <c r="Z4" s="36"/>
    </row>
    <row r="5" spans="1:26">
      <c r="A5" s="318" t="s">
        <v>57</v>
      </c>
      <c r="B5" s="318" t="s">
        <v>4</v>
      </c>
      <c r="C5" s="320" t="s">
        <v>5</v>
      </c>
      <c r="D5" s="320"/>
      <c r="E5" s="41"/>
      <c r="F5" s="36"/>
      <c r="G5" s="36"/>
      <c r="H5" s="36"/>
      <c r="I5" s="36"/>
      <c r="J5" s="36"/>
      <c r="K5" s="36"/>
      <c r="L5" s="36"/>
      <c r="M5" s="36"/>
      <c r="N5" s="36"/>
      <c r="O5" s="36"/>
      <c r="P5" s="36"/>
      <c r="Q5" s="36"/>
      <c r="R5" s="36"/>
      <c r="S5" s="36"/>
      <c r="T5" s="36"/>
      <c r="U5" s="36"/>
      <c r="V5" s="36"/>
      <c r="W5" s="36"/>
      <c r="X5" s="36"/>
      <c r="Y5" s="36"/>
      <c r="Z5" s="36"/>
    </row>
    <row r="6" spans="1:26">
      <c r="A6" s="319"/>
      <c r="B6" s="319"/>
      <c r="C6" s="42" t="s">
        <v>613</v>
      </c>
      <c r="D6" s="42" t="s">
        <v>614</v>
      </c>
      <c r="E6" s="41"/>
      <c r="F6" s="36"/>
      <c r="G6" s="36"/>
      <c r="H6" s="36"/>
      <c r="I6" s="36"/>
      <c r="J6" s="36"/>
      <c r="K6" s="36"/>
      <c r="L6" s="36"/>
      <c r="M6" s="36"/>
      <c r="N6" s="36"/>
      <c r="O6" s="36"/>
      <c r="P6" s="36"/>
      <c r="Q6" s="36"/>
      <c r="R6" s="36"/>
      <c r="S6" s="36"/>
      <c r="T6" s="36"/>
      <c r="U6" s="36"/>
      <c r="V6" s="36"/>
      <c r="W6" s="36"/>
      <c r="X6" s="36"/>
      <c r="Y6" s="36"/>
      <c r="Z6" s="36"/>
    </row>
    <row r="7" spans="1:26">
      <c r="A7" s="43">
        <v>1</v>
      </c>
      <c r="B7" s="44" t="s">
        <v>58</v>
      </c>
      <c r="C7" s="45"/>
      <c r="D7" s="46"/>
      <c r="E7" s="41"/>
      <c r="F7" s="36"/>
      <c r="G7" s="36"/>
      <c r="H7" s="36"/>
      <c r="I7" s="36"/>
      <c r="J7" s="36"/>
      <c r="K7" s="36"/>
      <c r="L7" s="36"/>
      <c r="M7" s="36"/>
      <c r="N7" s="36"/>
      <c r="O7" s="36"/>
      <c r="P7" s="36"/>
      <c r="Q7" s="36"/>
      <c r="R7" s="36"/>
      <c r="S7" s="36"/>
      <c r="T7" s="36"/>
      <c r="U7" s="36"/>
      <c r="V7" s="36"/>
      <c r="W7" s="36"/>
      <c r="X7" s="36"/>
      <c r="Y7" s="36"/>
      <c r="Z7" s="36"/>
    </row>
    <row r="8" spans="1:26">
      <c r="A8" s="43">
        <v>1.1000000000000001</v>
      </c>
      <c r="B8" s="47" t="s">
        <v>7</v>
      </c>
      <c r="C8" s="45"/>
      <c r="D8" s="46"/>
      <c r="E8" s="41"/>
      <c r="F8" s="36"/>
      <c r="G8" s="36"/>
      <c r="H8" s="36"/>
      <c r="I8" s="36"/>
      <c r="J8" s="36"/>
      <c r="K8" s="36"/>
      <c r="L8" s="36"/>
      <c r="M8" s="36"/>
      <c r="N8" s="36"/>
      <c r="O8" s="36"/>
      <c r="P8" s="36"/>
      <c r="Q8" s="36"/>
      <c r="R8" s="36"/>
      <c r="S8" s="36"/>
      <c r="T8" s="36"/>
      <c r="U8" s="36"/>
      <c r="V8" s="36"/>
      <c r="W8" s="36"/>
      <c r="X8" s="36"/>
      <c r="Y8" s="36"/>
      <c r="Z8" s="36"/>
    </row>
    <row r="9" spans="1:26">
      <c r="A9" s="48" t="s">
        <v>59</v>
      </c>
      <c r="B9" s="49" t="s">
        <v>60</v>
      </c>
      <c r="C9" s="50">
        <v>12414</v>
      </c>
      <c r="D9" s="50">
        <v>12414</v>
      </c>
      <c r="E9" s="41"/>
      <c r="F9" s="36"/>
      <c r="G9" s="36"/>
      <c r="H9" s="36"/>
      <c r="I9" s="36"/>
      <c r="J9" s="36"/>
      <c r="K9" s="36"/>
      <c r="L9" s="36"/>
      <c r="M9" s="36"/>
      <c r="N9" s="36"/>
      <c r="O9" s="36"/>
      <c r="P9" s="36"/>
      <c r="Q9" s="36"/>
      <c r="R9" s="36"/>
      <c r="S9" s="36"/>
      <c r="T9" s="36"/>
      <c r="U9" s="36"/>
      <c r="V9" s="36"/>
      <c r="W9" s="36"/>
      <c r="X9" s="36"/>
      <c r="Y9" s="36"/>
      <c r="Z9" s="36"/>
    </row>
    <row r="10" spans="1:26">
      <c r="A10" s="48" t="s">
        <v>61</v>
      </c>
      <c r="B10" s="49" t="s">
        <v>62</v>
      </c>
      <c r="C10" s="50">
        <v>11454</v>
      </c>
      <c r="D10" s="50">
        <v>11454</v>
      </c>
      <c r="E10" s="41"/>
      <c r="F10" s="36"/>
      <c r="G10" s="36"/>
      <c r="H10" s="36"/>
      <c r="I10" s="36"/>
      <c r="J10" s="36"/>
      <c r="K10" s="36"/>
      <c r="L10" s="36"/>
      <c r="M10" s="36"/>
      <c r="N10" s="36"/>
      <c r="O10" s="36"/>
      <c r="P10" s="36"/>
      <c r="Q10" s="36"/>
      <c r="R10" s="36"/>
      <c r="S10" s="36"/>
      <c r="T10" s="36"/>
      <c r="U10" s="36"/>
      <c r="V10" s="36"/>
      <c r="W10" s="36"/>
      <c r="X10" s="36"/>
      <c r="Y10" s="36"/>
      <c r="Z10" s="36"/>
    </row>
    <row r="11" spans="1:26">
      <c r="A11" s="48" t="s">
        <v>63</v>
      </c>
      <c r="B11" s="49" t="s">
        <v>64</v>
      </c>
      <c r="C11" s="50"/>
      <c r="D11" s="50">
        <v>183154.51</v>
      </c>
      <c r="E11" s="41"/>
      <c r="F11" s="36"/>
      <c r="G11" s="36"/>
      <c r="H11" s="36"/>
      <c r="I11" s="36"/>
      <c r="J11" s="36"/>
      <c r="K11" s="36"/>
      <c r="L11" s="36"/>
      <c r="M11" s="36"/>
      <c r="N11" s="36"/>
      <c r="O11" s="36"/>
      <c r="P11" s="36"/>
      <c r="Q11" s="36"/>
      <c r="R11" s="36"/>
      <c r="S11" s="36"/>
      <c r="T11" s="36"/>
      <c r="U11" s="36"/>
      <c r="V11" s="36"/>
      <c r="W11" s="36"/>
      <c r="X11" s="36"/>
      <c r="Y11" s="36"/>
      <c r="Z11" s="36"/>
    </row>
    <row r="12" spans="1:26">
      <c r="A12" s="48" t="s">
        <v>65</v>
      </c>
      <c r="B12" s="49" t="s">
        <v>66</v>
      </c>
      <c r="C12" s="50">
        <v>48735</v>
      </c>
      <c r="D12" s="50">
        <v>48735</v>
      </c>
      <c r="E12" s="41"/>
      <c r="F12" s="36"/>
      <c r="G12" s="36"/>
      <c r="H12" s="36"/>
      <c r="I12" s="36"/>
      <c r="J12" s="36"/>
      <c r="K12" s="36"/>
      <c r="L12" s="36"/>
      <c r="M12" s="36"/>
      <c r="N12" s="36"/>
      <c r="O12" s="36"/>
      <c r="P12" s="36"/>
      <c r="Q12" s="36"/>
      <c r="R12" s="36"/>
      <c r="S12" s="36"/>
      <c r="T12" s="36"/>
      <c r="U12" s="36"/>
      <c r="V12" s="36"/>
      <c r="W12" s="36"/>
      <c r="X12" s="36"/>
      <c r="Y12" s="36"/>
      <c r="Z12" s="36"/>
    </row>
    <row r="13" spans="1:26">
      <c r="A13" s="48" t="s">
        <v>67</v>
      </c>
      <c r="B13" s="49" t="s">
        <v>68</v>
      </c>
      <c r="C13" s="50"/>
      <c r="D13" s="50"/>
      <c r="E13" s="41"/>
      <c r="F13" s="36"/>
      <c r="G13" s="36"/>
      <c r="H13" s="36"/>
      <c r="I13" s="36"/>
      <c r="J13" s="36"/>
      <c r="K13" s="36"/>
      <c r="L13" s="36"/>
      <c r="M13" s="36"/>
      <c r="N13" s="36"/>
      <c r="O13" s="36"/>
      <c r="P13" s="36"/>
      <c r="Q13" s="36"/>
      <c r="R13" s="36"/>
      <c r="S13" s="36"/>
      <c r="T13" s="36"/>
      <c r="U13" s="36"/>
      <c r="V13" s="36"/>
      <c r="W13" s="36"/>
      <c r="X13" s="36"/>
      <c r="Y13" s="36"/>
      <c r="Z13" s="36"/>
    </row>
    <row r="14" spans="1:26">
      <c r="A14" s="48" t="s">
        <v>69</v>
      </c>
      <c r="B14" s="49" t="s">
        <v>70</v>
      </c>
      <c r="C14" s="50"/>
      <c r="D14" s="50"/>
      <c r="E14" s="41"/>
      <c r="F14" s="36"/>
      <c r="G14" s="36"/>
      <c r="H14" s="36"/>
      <c r="I14" s="36"/>
      <c r="J14" s="36"/>
      <c r="K14" s="36"/>
      <c r="L14" s="36"/>
      <c r="M14" s="36"/>
      <c r="N14" s="36"/>
      <c r="O14" s="36"/>
      <c r="P14" s="36"/>
      <c r="Q14" s="36"/>
      <c r="R14" s="36"/>
      <c r="S14" s="36"/>
      <c r="T14" s="36"/>
      <c r="U14" s="36"/>
      <c r="V14" s="36"/>
      <c r="W14" s="36"/>
      <c r="X14" s="36"/>
      <c r="Y14" s="36"/>
      <c r="Z14" s="36"/>
    </row>
    <row r="15" spans="1:26">
      <c r="A15" s="48" t="s">
        <v>71</v>
      </c>
      <c r="B15" s="49" t="s">
        <v>72</v>
      </c>
      <c r="C15" s="50">
        <v>35000</v>
      </c>
      <c r="D15" s="50">
        <v>35000</v>
      </c>
      <c r="E15" s="41"/>
      <c r="F15" s="36"/>
      <c r="G15" s="36"/>
      <c r="H15" s="36"/>
      <c r="I15" s="36"/>
      <c r="J15" s="36"/>
      <c r="K15" s="36"/>
      <c r="L15" s="36"/>
      <c r="M15" s="36"/>
      <c r="N15" s="36"/>
      <c r="O15" s="36"/>
      <c r="P15" s="36"/>
      <c r="Q15" s="36"/>
      <c r="R15" s="36"/>
      <c r="S15" s="36"/>
      <c r="T15" s="36"/>
      <c r="U15" s="36"/>
      <c r="V15" s="36"/>
      <c r="W15" s="36"/>
      <c r="X15" s="36"/>
      <c r="Y15" s="36"/>
      <c r="Z15" s="36"/>
    </row>
    <row r="16" spans="1:26">
      <c r="A16" s="48" t="s">
        <v>73</v>
      </c>
      <c r="B16" s="49" t="s">
        <v>74</v>
      </c>
      <c r="C16" s="50"/>
      <c r="D16" s="51"/>
      <c r="E16" s="41"/>
      <c r="F16" s="36"/>
      <c r="G16" s="36"/>
      <c r="H16" s="36"/>
      <c r="I16" s="36"/>
      <c r="J16" s="36"/>
      <c r="K16" s="36"/>
      <c r="L16" s="36"/>
      <c r="M16" s="36"/>
      <c r="N16" s="36"/>
      <c r="O16" s="36"/>
      <c r="P16" s="36"/>
      <c r="Q16" s="36"/>
      <c r="R16" s="36"/>
      <c r="S16" s="36"/>
      <c r="T16" s="36"/>
      <c r="U16" s="36"/>
      <c r="V16" s="36"/>
      <c r="W16" s="36"/>
      <c r="X16" s="36"/>
      <c r="Y16" s="36"/>
      <c r="Z16" s="36"/>
    </row>
    <row r="17" spans="1:26" ht="25.5">
      <c r="A17" s="52" t="s">
        <v>75</v>
      </c>
      <c r="B17" s="53" t="s">
        <v>76</v>
      </c>
      <c r="C17" s="50"/>
      <c r="D17" s="51"/>
      <c r="E17" s="41"/>
      <c r="F17" s="36"/>
      <c r="G17" s="36"/>
      <c r="H17" s="36"/>
      <c r="I17" s="36"/>
      <c r="J17" s="36"/>
      <c r="K17" s="36"/>
      <c r="L17" s="36"/>
      <c r="M17" s="36"/>
      <c r="N17" s="36"/>
      <c r="O17" s="36"/>
      <c r="P17" s="36"/>
      <c r="Q17" s="36"/>
      <c r="R17" s="36"/>
      <c r="S17" s="36"/>
      <c r="T17" s="36"/>
      <c r="U17" s="36"/>
      <c r="V17" s="36"/>
      <c r="W17" s="36"/>
      <c r="X17" s="36"/>
      <c r="Y17" s="36"/>
      <c r="Z17" s="36"/>
    </row>
    <row r="18" spans="1:26">
      <c r="A18" s="48" t="s">
        <v>77</v>
      </c>
      <c r="B18" s="49"/>
      <c r="C18" s="50"/>
      <c r="D18" s="51"/>
      <c r="E18" s="41"/>
      <c r="F18" s="36"/>
      <c r="G18" s="36"/>
      <c r="H18" s="36"/>
      <c r="I18" s="36"/>
      <c r="J18" s="36"/>
      <c r="K18" s="36"/>
      <c r="L18" s="36"/>
      <c r="M18" s="36"/>
      <c r="N18" s="36"/>
      <c r="O18" s="36"/>
      <c r="P18" s="36"/>
      <c r="Q18" s="36"/>
      <c r="R18" s="36"/>
      <c r="S18" s="36"/>
      <c r="T18" s="36"/>
      <c r="U18" s="36"/>
      <c r="V18" s="36"/>
      <c r="W18" s="36"/>
      <c r="X18" s="36"/>
      <c r="Y18" s="36"/>
      <c r="Z18" s="36"/>
    </row>
    <row r="19" spans="1:26" ht="13.5" thickBot="1">
      <c r="A19" s="43" t="s">
        <v>78</v>
      </c>
      <c r="B19" s="47" t="s">
        <v>79</v>
      </c>
      <c r="C19" s="54">
        <f>SUM(C9:C18)</f>
        <v>107603</v>
      </c>
      <c r="D19" s="55">
        <f>SUM(D9:D18)</f>
        <v>290757.51</v>
      </c>
      <c r="E19" s="41"/>
      <c r="F19" s="36"/>
      <c r="G19" s="36"/>
      <c r="H19" s="36"/>
      <c r="I19" s="36"/>
      <c r="J19" s="36"/>
      <c r="K19" s="36"/>
      <c r="L19" s="36"/>
      <c r="M19" s="36"/>
      <c r="N19" s="36"/>
      <c r="O19" s="36"/>
      <c r="P19" s="36"/>
      <c r="Q19" s="36"/>
      <c r="R19" s="36"/>
      <c r="S19" s="36"/>
      <c r="T19" s="36"/>
      <c r="U19" s="36"/>
      <c r="V19" s="36"/>
      <c r="W19" s="36"/>
      <c r="X19" s="36"/>
      <c r="Y19" s="36"/>
      <c r="Z19" s="36"/>
    </row>
    <row r="20" spans="1:26">
      <c r="A20" s="43">
        <v>1.2</v>
      </c>
      <c r="B20" s="43" t="s">
        <v>80</v>
      </c>
      <c r="C20" s="56"/>
      <c r="D20" s="57"/>
      <c r="E20" s="41"/>
      <c r="F20" s="36"/>
      <c r="G20" s="36"/>
      <c r="H20" s="36"/>
      <c r="I20" s="36"/>
      <c r="J20" s="36"/>
      <c r="K20" s="36"/>
      <c r="L20" s="36"/>
      <c r="M20" s="36"/>
      <c r="N20" s="36"/>
      <c r="O20" s="36"/>
      <c r="P20" s="36"/>
      <c r="Q20" s="36"/>
      <c r="R20" s="36"/>
      <c r="S20" s="36"/>
      <c r="T20" s="36"/>
      <c r="U20" s="36"/>
      <c r="V20" s="36"/>
      <c r="W20" s="36"/>
      <c r="X20" s="36"/>
      <c r="Y20" s="36"/>
      <c r="Z20" s="36"/>
    </row>
    <row r="21" spans="1:26">
      <c r="A21" s="48" t="s">
        <v>81</v>
      </c>
      <c r="B21" s="49" t="s">
        <v>82</v>
      </c>
      <c r="C21" s="50">
        <v>21973340</v>
      </c>
      <c r="D21" s="50">
        <v>21973340</v>
      </c>
      <c r="E21" s="41"/>
      <c r="F21" s="36"/>
      <c r="G21" s="36"/>
      <c r="H21" s="36"/>
      <c r="I21" s="36"/>
      <c r="J21" s="36"/>
      <c r="K21" s="36"/>
      <c r="L21" s="36"/>
      <c r="M21" s="36"/>
      <c r="N21" s="36"/>
      <c r="O21" s="36"/>
      <c r="P21" s="36"/>
      <c r="Q21" s="36"/>
      <c r="R21" s="36"/>
      <c r="S21" s="36"/>
      <c r="T21" s="36"/>
      <c r="U21" s="36"/>
      <c r="V21" s="36"/>
      <c r="W21" s="36"/>
      <c r="X21" s="36"/>
      <c r="Y21" s="36"/>
      <c r="Z21" s="36"/>
    </row>
    <row r="22" spans="1:26">
      <c r="A22" s="48" t="s">
        <v>83</v>
      </c>
      <c r="B22" s="49" t="s">
        <v>84</v>
      </c>
      <c r="C22" s="50"/>
      <c r="D22" s="50"/>
      <c r="E22" s="41"/>
      <c r="F22" s="36"/>
      <c r="G22" s="36"/>
      <c r="H22" s="36"/>
      <c r="I22" s="36"/>
      <c r="J22" s="36"/>
      <c r="K22" s="36"/>
      <c r="L22" s="36"/>
      <c r="M22" s="36"/>
      <c r="N22" s="36"/>
      <c r="O22" s="36"/>
      <c r="P22" s="36"/>
      <c r="Q22" s="36"/>
      <c r="R22" s="36"/>
      <c r="S22" s="36"/>
      <c r="T22" s="36"/>
      <c r="U22" s="36"/>
      <c r="V22" s="36"/>
      <c r="W22" s="36"/>
      <c r="X22" s="36"/>
      <c r="Y22" s="36"/>
      <c r="Z22" s="36"/>
    </row>
    <row r="23" spans="1:26">
      <c r="A23" s="48" t="s">
        <v>85</v>
      </c>
      <c r="B23" s="49" t="s">
        <v>86</v>
      </c>
      <c r="C23" s="50"/>
      <c r="D23" s="51"/>
      <c r="E23" s="41"/>
      <c r="F23" s="36"/>
      <c r="G23" s="36"/>
      <c r="H23" s="36"/>
      <c r="I23" s="36"/>
      <c r="J23" s="36"/>
      <c r="K23" s="36"/>
      <c r="L23" s="36"/>
      <c r="M23" s="36"/>
      <c r="N23" s="36"/>
      <c r="O23" s="36"/>
      <c r="P23" s="36"/>
      <c r="Q23" s="36"/>
      <c r="R23" s="36"/>
      <c r="S23" s="36"/>
      <c r="T23" s="36"/>
      <c r="U23" s="36"/>
      <c r="V23" s="36"/>
      <c r="W23" s="36"/>
      <c r="X23" s="36"/>
      <c r="Y23" s="36"/>
      <c r="Z23" s="36"/>
    </row>
    <row r="24" spans="1:26">
      <c r="A24" s="48" t="s">
        <v>87</v>
      </c>
      <c r="B24" s="49" t="s">
        <v>88</v>
      </c>
      <c r="C24" s="50"/>
      <c r="D24" s="51"/>
      <c r="E24" s="41"/>
      <c r="F24" s="36"/>
      <c r="G24" s="36"/>
      <c r="H24" s="36"/>
      <c r="I24" s="36"/>
      <c r="J24" s="36"/>
      <c r="K24" s="36"/>
      <c r="L24" s="36"/>
      <c r="M24" s="36"/>
      <c r="N24" s="36"/>
      <c r="O24" s="36"/>
      <c r="P24" s="36"/>
      <c r="Q24" s="36"/>
      <c r="R24" s="36"/>
      <c r="S24" s="36"/>
      <c r="T24" s="36"/>
      <c r="U24" s="36"/>
      <c r="V24" s="36"/>
      <c r="W24" s="36"/>
      <c r="X24" s="36"/>
      <c r="Y24" s="36"/>
      <c r="Z24" s="36"/>
    </row>
    <row r="25" spans="1:26">
      <c r="A25" s="48" t="s">
        <v>89</v>
      </c>
      <c r="B25" s="49" t="s">
        <v>90</v>
      </c>
      <c r="C25" s="50"/>
      <c r="D25" s="51"/>
      <c r="E25" s="41"/>
      <c r="F25" s="36"/>
      <c r="G25" s="36"/>
      <c r="H25" s="36"/>
      <c r="I25" s="36"/>
      <c r="J25" s="36"/>
      <c r="K25" s="36"/>
      <c r="L25" s="36"/>
      <c r="M25" s="36"/>
      <c r="N25" s="36"/>
      <c r="O25" s="36"/>
      <c r="P25" s="36"/>
      <c r="Q25" s="36"/>
      <c r="R25" s="36"/>
      <c r="S25" s="36"/>
      <c r="T25" s="36"/>
      <c r="U25" s="36"/>
      <c r="V25" s="36"/>
      <c r="W25" s="36"/>
      <c r="X25" s="36"/>
      <c r="Y25" s="36"/>
      <c r="Z25" s="36"/>
    </row>
    <row r="26" spans="1:26">
      <c r="A26" s="48" t="s">
        <v>91</v>
      </c>
      <c r="B26" s="49" t="s">
        <v>92</v>
      </c>
      <c r="C26" s="50"/>
      <c r="D26" s="51"/>
      <c r="E26" s="41"/>
      <c r="F26" s="36"/>
      <c r="G26" s="36"/>
      <c r="H26" s="36"/>
      <c r="I26" s="36"/>
      <c r="J26" s="36"/>
      <c r="K26" s="36"/>
      <c r="L26" s="36"/>
      <c r="M26" s="36"/>
      <c r="N26" s="36"/>
      <c r="O26" s="36"/>
      <c r="P26" s="36"/>
      <c r="Q26" s="36"/>
      <c r="R26" s="36"/>
      <c r="S26" s="36"/>
      <c r="T26" s="36"/>
      <c r="U26" s="36"/>
      <c r="V26" s="36"/>
      <c r="W26" s="36"/>
      <c r="X26" s="36"/>
      <c r="Y26" s="36"/>
      <c r="Z26" s="36"/>
    </row>
    <row r="27" spans="1:26">
      <c r="A27" s="52" t="s">
        <v>93</v>
      </c>
      <c r="B27" s="53" t="s">
        <v>94</v>
      </c>
      <c r="C27" s="50"/>
      <c r="D27" s="51"/>
      <c r="E27" s="41"/>
      <c r="F27" s="36"/>
      <c r="G27" s="36"/>
      <c r="H27" s="36"/>
      <c r="I27" s="36"/>
      <c r="J27" s="36"/>
      <c r="K27" s="36"/>
      <c r="L27" s="36"/>
      <c r="M27" s="36"/>
      <c r="N27" s="36"/>
      <c r="O27" s="36"/>
      <c r="P27" s="36"/>
      <c r="Q27" s="36"/>
      <c r="R27" s="36"/>
      <c r="S27" s="36"/>
      <c r="T27" s="36"/>
      <c r="U27" s="36"/>
      <c r="V27" s="36"/>
      <c r="W27" s="36"/>
      <c r="X27" s="36"/>
      <c r="Y27" s="36"/>
      <c r="Z27" s="36"/>
    </row>
    <row r="28" spans="1:26">
      <c r="A28" s="48" t="s">
        <v>95</v>
      </c>
      <c r="B28" s="49" t="s">
        <v>96</v>
      </c>
      <c r="C28" s="50"/>
      <c r="D28" s="51"/>
      <c r="E28" s="41"/>
      <c r="F28" s="36"/>
      <c r="G28" s="36"/>
      <c r="H28" s="36"/>
      <c r="I28" s="36"/>
      <c r="J28" s="36"/>
      <c r="K28" s="36"/>
      <c r="L28" s="36"/>
      <c r="M28" s="36"/>
      <c r="N28" s="36"/>
      <c r="O28" s="36"/>
      <c r="P28" s="36"/>
      <c r="Q28" s="36"/>
      <c r="R28" s="36"/>
      <c r="S28" s="36"/>
      <c r="T28" s="36"/>
      <c r="U28" s="36"/>
      <c r="V28" s="36"/>
      <c r="W28" s="36"/>
      <c r="X28" s="36"/>
      <c r="Y28" s="36"/>
      <c r="Z28" s="36"/>
    </row>
    <row r="29" spans="1:26">
      <c r="A29" s="52" t="s">
        <v>97</v>
      </c>
      <c r="B29" s="58"/>
      <c r="C29" s="50"/>
      <c r="D29" s="51"/>
      <c r="E29" s="41"/>
      <c r="F29" s="36"/>
      <c r="G29" s="36"/>
      <c r="H29" s="36"/>
      <c r="I29" s="36"/>
      <c r="J29" s="36"/>
      <c r="K29" s="36"/>
      <c r="L29" s="36"/>
      <c r="M29" s="36"/>
      <c r="N29" s="36"/>
      <c r="O29" s="36"/>
      <c r="P29" s="36"/>
      <c r="Q29" s="36"/>
      <c r="R29" s="36"/>
      <c r="S29" s="36"/>
      <c r="T29" s="36"/>
      <c r="U29" s="36"/>
      <c r="V29" s="36"/>
      <c r="W29" s="36"/>
      <c r="X29" s="36"/>
      <c r="Y29" s="36"/>
      <c r="Z29" s="36"/>
    </row>
    <row r="30" spans="1:26" ht="13.5" thickBot="1">
      <c r="A30" s="43" t="s">
        <v>98</v>
      </c>
      <c r="B30" s="47" t="s">
        <v>99</v>
      </c>
      <c r="C30" s="54">
        <f>SUM(C21:C29)</f>
        <v>21973340</v>
      </c>
      <c r="D30" s="54">
        <f>D21+D22</f>
        <v>21973340</v>
      </c>
      <c r="E30" s="41"/>
      <c r="F30" s="36"/>
      <c r="G30" s="36"/>
      <c r="H30" s="36"/>
      <c r="I30" s="36"/>
      <c r="J30" s="36"/>
      <c r="K30" s="36"/>
      <c r="L30" s="36"/>
      <c r="M30" s="36"/>
      <c r="N30" s="36"/>
      <c r="O30" s="36"/>
      <c r="P30" s="36"/>
      <c r="Q30" s="36"/>
      <c r="R30" s="36"/>
      <c r="S30" s="36"/>
      <c r="T30" s="36"/>
      <c r="U30" s="36"/>
      <c r="V30" s="36"/>
      <c r="W30" s="36"/>
      <c r="X30" s="36"/>
      <c r="Y30" s="36"/>
      <c r="Z30" s="36"/>
    </row>
    <row r="31" spans="1:26" ht="13.5" thickBot="1">
      <c r="A31" s="43">
        <v>1.3</v>
      </c>
      <c r="B31" s="47" t="s">
        <v>100</v>
      </c>
      <c r="C31" s="59">
        <f>C19+C30</f>
        <v>22080943</v>
      </c>
      <c r="D31" s="59">
        <f>D19+D30</f>
        <v>22264097.510000002</v>
      </c>
      <c r="E31" s="41"/>
      <c r="F31" s="36"/>
      <c r="G31" s="36"/>
      <c r="H31" s="36"/>
      <c r="I31" s="36"/>
      <c r="J31" s="36"/>
      <c r="K31" s="36"/>
      <c r="L31" s="36"/>
      <c r="M31" s="36"/>
      <c r="N31" s="36"/>
      <c r="O31" s="36"/>
      <c r="P31" s="36"/>
      <c r="Q31" s="36"/>
      <c r="R31" s="36"/>
      <c r="S31" s="36"/>
      <c r="T31" s="36"/>
      <c r="U31" s="36"/>
      <c r="V31" s="36"/>
      <c r="W31" s="36"/>
      <c r="X31" s="36"/>
      <c r="Y31" s="36"/>
      <c r="Z31" s="36"/>
    </row>
    <row r="32" spans="1:26">
      <c r="A32" s="43">
        <v>2</v>
      </c>
      <c r="B32" s="47" t="s">
        <v>101</v>
      </c>
      <c r="C32" s="56"/>
      <c r="D32" s="56"/>
      <c r="E32" s="41"/>
      <c r="F32" s="36"/>
      <c r="G32" s="36"/>
      <c r="H32" s="36"/>
      <c r="I32" s="36"/>
      <c r="J32" s="36"/>
      <c r="K32" s="36"/>
      <c r="L32" s="36"/>
      <c r="M32" s="36"/>
      <c r="N32" s="36"/>
      <c r="O32" s="36"/>
      <c r="P32" s="36"/>
      <c r="Q32" s="36"/>
      <c r="R32" s="36"/>
      <c r="S32" s="36"/>
      <c r="T32" s="36"/>
      <c r="U32" s="36"/>
      <c r="V32" s="36"/>
      <c r="W32" s="36"/>
      <c r="X32" s="36"/>
      <c r="Y32" s="36"/>
      <c r="Z32" s="36"/>
    </row>
    <row r="33" spans="1:26">
      <c r="A33" s="43">
        <v>2.1</v>
      </c>
      <c r="B33" s="47" t="s">
        <v>9</v>
      </c>
      <c r="C33" s="50"/>
      <c r="D33" s="50"/>
      <c r="E33" s="41"/>
      <c r="F33" s="36"/>
      <c r="G33" s="36"/>
      <c r="H33" s="36"/>
      <c r="I33" s="36"/>
      <c r="J33" s="36"/>
      <c r="K33" s="36"/>
      <c r="L33" s="36"/>
      <c r="M33" s="36"/>
      <c r="N33" s="36"/>
      <c r="O33" s="36"/>
      <c r="P33" s="36"/>
      <c r="Q33" s="36"/>
      <c r="R33" s="36"/>
      <c r="S33" s="36"/>
      <c r="T33" s="36"/>
      <c r="U33" s="36"/>
      <c r="V33" s="36"/>
      <c r="W33" s="36"/>
      <c r="X33" s="36"/>
      <c r="Y33" s="36"/>
      <c r="Z33" s="36"/>
    </row>
    <row r="34" spans="1:26">
      <c r="A34" s="43" t="s">
        <v>102</v>
      </c>
      <c r="B34" s="44" t="s">
        <v>103</v>
      </c>
      <c r="C34" s="50"/>
      <c r="D34" s="50"/>
      <c r="E34" s="41"/>
      <c r="F34" s="36"/>
      <c r="G34" s="36"/>
      <c r="H34" s="36"/>
      <c r="I34" s="36"/>
      <c r="J34" s="36"/>
      <c r="K34" s="36"/>
      <c r="L34" s="36"/>
      <c r="M34" s="36"/>
      <c r="N34" s="36"/>
      <c r="O34" s="36"/>
      <c r="P34" s="36"/>
      <c r="Q34" s="36"/>
      <c r="R34" s="36"/>
      <c r="S34" s="36"/>
      <c r="T34" s="36"/>
      <c r="U34" s="36"/>
      <c r="V34" s="36"/>
      <c r="W34" s="36"/>
      <c r="X34" s="36"/>
      <c r="Y34" s="36"/>
      <c r="Z34" s="36"/>
    </row>
    <row r="35" spans="1:26">
      <c r="A35" s="48" t="s">
        <v>104</v>
      </c>
      <c r="B35" s="49" t="s">
        <v>105</v>
      </c>
      <c r="C35" s="50">
        <v>1611610</v>
      </c>
      <c r="D35" s="50">
        <v>1611610</v>
      </c>
      <c r="E35" s="41"/>
      <c r="F35" s="36"/>
      <c r="G35" s="36"/>
      <c r="H35" s="36"/>
      <c r="I35" s="36"/>
      <c r="J35" s="36"/>
      <c r="K35" s="36"/>
      <c r="L35" s="36"/>
      <c r="M35" s="36"/>
      <c r="N35" s="36"/>
      <c r="O35" s="36"/>
      <c r="P35" s="36"/>
      <c r="Q35" s="36"/>
      <c r="R35" s="36"/>
      <c r="S35" s="36"/>
      <c r="T35" s="36"/>
      <c r="U35" s="36"/>
      <c r="V35" s="36"/>
      <c r="W35" s="36"/>
      <c r="X35" s="36"/>
      <c r="Y35" s="36"/>
      <c r="Z35" s="36"/>
    </row>
    <row r="36" spans="1:26">
      <c r="A36" s="48" t="s">
        <v>106</v>
      </c>
      <c r="B36" s="49" t="s">
        <v>107</v>
      </c>
      <c r="C36" s="50"/>
      <c r="D36" s="50"/>
      <c r="E36" s="41"/>
      <c r="F36" s="36"/>
      <c r="G36" s="36"/>
      <c r="H36" s="36"/>
      <c r="I36" s="36"/>
      <c r="J36" s="36"/>
      <c r="K36" s="36"/>
      <c r="L36" s="36"/>
      <c r="M36" s="36"/>
      <c r="N36" s="36"/>
      <c r="O36" s="36"/>
      <c r="P36" s="36"/>
      <c r="Q36" s="36"/>
      <c r="R36" s="36"/>
      <c r="S36" s="36"/>
      <c r="T36" s="36"/>
      <c r="U36" s="36"/>
      <c r="V36" s="36"/>
      <c r="W36" s="36"/>
      <c r="X36" s="36"/>
      <c r="Y36" s="36"/>
      <c r="Z36" s="36"/>
    </row>
    <row r="37" spans="1:26">
      <c r="A37" s="48" t="s">
        <v>108</v>
      </c>
      <c r="B37" s="49" t="s">
        <v>109</v>
      </c>
      <c r="C37" s="50">
        <v>180000</v>
      </c>
      <c r="D37" s="50"/>
      <c r="E37" s="41"/>
      <c r="F37" s="36"/>
      <c r="G37" s="36"/>
      <c r="H37" s="36"/>
      <c r="I37" s="36"/>
      <c r="J37" s="36"/>
      <c r="K37" s="36"/>
      <c r="L37" s="36"/>
      <c r="M37" s="36"/>
      <c r="N37" s="36"/>
      <c r="O37" s="36"/>
      <c r="P37" s="36"/>
      <c r="Q37" s="36"/>
      <c r="R37" s="36"/>
      <c r="S37" s="36"/>
      <c r="T37" s="36"/>
      <c r="U37" s="36"/>
      <c r="V37" s="36"/>
      <c r="W37" s="36"/>
      <c r="X37" s="36"/>
      <c r="Y37" s="36"/>
      <c r="Z37" s="36"/>
    </row>
    <row r="38" spans="1:26">
      <c r="A38" s="48" t="s">
        <v>110</v>
      </c>
      <c r="B38" s="49" t="s">
        <v>111</v>
      </c>
      <c r="C38" s="50">
        <v>71280</v>
      </c>
      <c r="D38" s="50">
        <v>71280</v>
      </c>
      <c r="E38" s="41"/>
      <c r="F38" s="36"/>
      <c r="G38" s="36"/>
      <c r="H38" s="36"/>
      <c r="I38" s="36"/>
      <c r="J38" s="36"/>
      <c r="K38" s="36"/>
      <c r="L38" s="36"/>
      <c r="M38" s="36"/>
      <c r="N38" s="36"/>
      <c r="O38" s="36"/>
      <c r="P38" s="36"/>
      <c r="Q38" s="36"/>
      <c r="R38" s="36"/>
      <c r="S38" s="36"/>
      <c r="T38" s="36"/>
      <c r="U38" s="36"/>
      <c r="V38" s="36"/>
      <c r="W38" s="36"/>
      <c r="X38" s="36"/>
      <c r="Y38" s="36"/>
      <c r="Z38" s="36"/>
    </row>
    <row r="39" spans="1:26">
      <c r="A39" s="48" t="s">
        <v>112</v>
      </c>
      <c r="B39" s="49" t="s">
        <v>113</v>
      </c>
      <c r="C39" s="50"/>
      <c r="D39" s="50"/>
      <c r="E39" s="41"/>
      <c r="F39" s="36"/>
      <c r="G39" s="36"/>
      <c r="H39" s="36"/>
      <c r="I39" s="36"/>
      <c r="J39" s="36"/>
      <c r="K39" s="36"/>
      <c r="L39" s="36"/>
      <c r="M39" s="36"/>
      <c r="N39" s="36"/>
      <c r="O39" s="36"/>
      <c r="P39" s="36"/>
      <c r="Q39" s="36"/>
      <c r="R39" s="36"/>
      <c r="S39" s="36"/>
      <c r="T39" s="36"/>
      <c r="U39" s="36"/>
      <c r="V39" s="36"/>
      <c r="W39" s="36"/>
      <c r="X39" s="36"/>
      <c r="Y39" s="36"/>
      <c r="Z39" s="36"/>
    </row>
    <row r="40" spans="1:26">
      <c r="A40" s="48" t="s">
        <v>114</v>
      </c>
      <c r="B40" s="49" t="s">
        <v>115</v>
      </c>
      <c r="C40" s="50"/>
      <c r="D40" s="50"/>
      <c r="E40" s="41"/>
      <c r="F40" s="36"/>
      <c r="G40" s="36"/>
      <c r="H40" s="36"/>
      <c r="I40" s="36"/>
      <c r="J40" s="36"/>
      <c r="K40" s="36"/>
      <c r="L40" s="36"/>
      <c r="M40" s="36"/>
      <c r="N40" s="36"/>
      <c r="O40" s="36"/>
      <c r="P40" s="36"/>
      <c r="Q40" s="36"/>
      <c r="R40" s="36"/>
      <c r="S40" s="36"/>
      <c r="T40" s="36"/>
      <c r="U40" s="36"/>
      <c r="V40" s="36"/>
      <c r="W40" s="36"/>
      <c r="X40" s="36"/>
      <c r="Y40" s="36"/>
      <c r="Z40" s="36"/>
    </row>
    <row r="41" spans="1:26">
      <c r="A41" s="48" t="s">
        <v>116</v>
      </c>
      <c r="B41" s="49" t="s">
        <v>117</v>
      </c>
      <c r="C41" s="50"/>
      <c r="D41" s="50"/>
      <c r="E41" s="41"/>
      <c r="F41" s="36"/>
      <c r="G41" s="36"/>
      <c r="H41" s="36"/>
      <c r="I41" s="36"/>
      <c r="J41" s="36"/>
      <c r="K41" s="36"/>
      <c r="L41" s="36"/>
      <c r="M41" s="36"/>
      <c r="N41" s="36"/>
      <c r="O41" s="36"/>
      <c r="P41" s="36"/>
      <c r="Q41" s="36"/>
      <c r="R41" s="36"/>
      <c r="S41" s="36"/>
      <c r="T41" s="36"/>
      <c r="U41" s="36"/>
      <c r="V41" s="36"/>
      <c r="W41" s="36"/>
      <c r="X41" s="36"/>
      <c r="Y41" s="36"/>
      <c r="Z41" s="36"/>
    </row>
    <row r="42" spans="1:26">
      <c r="A42" s="48" t="s">
        <v>118</v>
      </c>
      <c r="B42" s="53" t="s">
        <v>10</v>
      </c>
      <c r="C42" s="50"/>
      <c r="D42" s="50"/>
      <c r="E42" s="36"/>
      <c r="F42" s="36"/>
      <c r="G42" s="36"/>
      <c r="H42" s="36"/>
      <c r="I42" s="36"/>
      <c r="J42" s="36"/>
      <c r="K42" s="36"/>
      <c r="L42" s="36"/>
      <c r="M42" s="36"/>
      <c r="N42" s="36"/>
      <c r="O42" s="36"/>
      <c r="P42" s="36"/>
      <c r="Q42" s="36"/>
      <c r="R42" s="36"/>
      <c r="S42" s="36"/>
      <c r="T42" s="36"/>
      <c r="U42" s="36"/>
      <c r="V42" s="36"/>
      <c r="W42" s="36"/>
      <c r="X42" s="36"/>
      <c r="Y42" s="36"/>
      <c r="Z42" s="36"/>
    </row>
    <row r="43" spans="1:26">
      <c r="A43" s="48" t="s">
        <v>119</v>
      </c>
      <c r="B43" s="53" t="s">
        <v>120</v>
      </c>
      <c r="C43" s="50"/>
      <c r="D43" s="50"/>
      <c r="E43" s="36"/>
      <c r="F43" s="36"/>
      <c r="G43" s="36"/>
      <c r="H43" s="36"/>
      <c r="I43" s="36"/>
      <c r="J43" s="36"/>
      <c r="K43" s="36"/>
      <c r="L43" s="36"/>
      <c r="M43" s="36"/>
      <c r="N43" s="36"/>
      <c r="O43" s="36"/>
      <c r="P43" s="36"/>
      <c r="Q43" s="36"/>
      <c r="R43" s="36"/>
      <c r="S43" s="36"/>
      <c r="T43" s="36"/>
      <c r="U43" s="36"/>
      <c r="V43" s="36"/>
      <c r="W43" s="36"/>
      <c r="X43" s="36"/>
      <c r="Y43" s="36"/>
      <c r="Z43" s="36"/>
    </row>
    <row r="44" spans="1:26">
      <c r="A44" s="48" t="s">
        <v>121</v>
      </c>
      <c r="B44" s="53" t="s">
        <v>122</v>
      </c>
      <c r="C44" s="50">
        <v>65203868</v>
      </c>
      <c r="D44" s="50">
        <v>71311660</v>
      </c>
      <c r="E44" s="36"/>
      <c r="F44" s="36"/>
      <c r="G44" s="36"/>
      <c r="H44" s="36"/>
      <c r="I44" s="36"/>
      <c r="J44" s="36"/>
      <c r="K44" s="36"/>
      <c r="L44" s="36"/>
      <c r="M44" s="36"/>
      <c r="N44" s="36"/>
      <c r="O44" s="36"/>
      <c r="P44" s="36"/>
      <c r="Q44" s="36"/>
      <c r="R44" s="36"/>
      <c r="S44" s="36"/>
      <c r="T44" s="36"/>
      <c r="U44" s="36"/>
      <c r="V44" s="36"/>
      <c r="W44" s="36"/>
      <c r="X44" s="36"/>
      <c r="Y44" s="36"/>
      <c r="Z44" s="36"/>
    </row>
    <row r="45" spans="1:26" ht="25.5">
      <c r="A45" s="52" t="s">
        <v>123</v>
      </c>
      <c r="B45" s="58" t="s">
        <v>124</v>
      </c>
      <c r="C45" s="50"/>
      <c r="D45" s="50"/>
      <c r="E45" s="36"/>
      <c r="F45" s="36"/>
      <c r="G45" s="36"/>
      <c r="H45" s="36"/>
      <c r="I45" s="36"/>
      <c r="J45" s="36"/>
      <c r="K45" s="36"/>
      <c r="L45" s="36"/>
      <c r="M45" s="36"/>
      <c r="N45" s="36"/>
      <c r="O45" s="36"/>
      <c r="P45" s="36"/>
      <c r="Q45" s="36"/>
      <c r="R45" s="36"/>
      <c r="S45" s="36"/>
      <c r="T45" s="36"/>
      <c r="U45" s="36"/>
      <c r="V45" s="36"/>
      <c r="W45" s="36"/>
      <c r="X45" s="36"/>
      <c r="Y45" s="36"/>
      <c r="Z45" s="36"/>
    </row>
    <row r="46" spans="1:26">
      <c r="A46" s="48" t="s">
        <v>125</v>
      </c>
      <c r="B46" s="53"/>
      <c r="C46" s="50"/>
      <c r="D46" s="50"/>
      <c r="E46" s="36"/>
      <c r="F46" s="36"/>
      <c r="G46" s="36"/>
      <c r="H46" s="36"/>
      <c r="I46" s="36"/>
      <c r="J46" s="36"/>
      <c r="K46" s="36"/>
      <c r="L46" s="36"/>
      <c r="M46" s="36"/>
      <c r="N46" s="36"/>
      <c r="O46" s="36"/>
      <c r="P46" s="36"/>
      <c r="Q46" s="36"/>
      <c r="R46" s="36"/>
      <c r="S46" s="36"/>
      <c r="T46" s="36"/>
      <c r="U46" s="36"/>
      <c r="V46" s="36"/>
      <c r="W46" s="36"/>
      <c r="X46" s="36"/>
      <c r="Y46" s="36"/>
      <c r="Z46" s="36"/>
    </row>
    <row r="47" spans="1:26">
      <c r="A47" s="48" t="s">
        <v>126</v>
      </c>
      <c r="B47" s="60" t="s">
        <v>127</v>
      </c>
      <c r="C47" s="61">
        <f>SUM(C35:C46)</f>
        <v>67066758</v>
      </c>
      <c r="D47" s="61">
        <f>SUM(D35:D46)</f>
        <v>72994550</v>
      </c>
      <c r="E47" s="36"/>
      <c r="F47" s="36"/>
      <c r="G47" s="36"/>
      <c r="H47" s="36"/>
      <c r="I47" s="36"/>
      <c r="J47" s="36"/>
      <c r="K47" s="36"/>
      <c r="L47" s="36"/>
      <c r="M47" s="36"/>
      <c r="N47" s="36"/>
      <c r="O47" s="36"/>
      <c r="P47" s="36"/>
      <c r="Q47" s="36"/>
      <c r="R47" s="36"/>
      <c r="S47" s="36"/>
      <c r="T47" s="36"/>
      <c r="U47" s="36"/>
      <c r="V47" s="36"/>
      <c r="W47" s="36"/>
      <c r="X47" s="36"/>
      <c r="Y47" s="36"/>
      <c r="Z47" s="36"/>
    </row>
  </sheetData>
  <mergeCells count="7">
    <mergeCell ref="A1:D1"/>
    <mergeCell ref="C2:D2"/>
    <mergeCell ref="A3:B3"/>
    <mergeCell ref="C4:D4"/>
    <mergeCell ref="A5:A6"/>
    <mergeCell ref="B5:B6"/>
    <mergeCell ref="C5:D5"/>
  </mergeCells>
  <pageMargins left="0.5" right="0.1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workbookViewId="0">
      <selection activeCell="D27" sqref="D27"/>
    </sheetView>
  </sheetViews>
  <sheetFormatPr defaultColWidth="8.85546875" defaultRowHeight="12.75"/>
  <cols>
    <col min="1" max="1" width="8.7109375" style="62" customWidth="1"/>
    <col min="2" max="2" width="50.28515625" style="62" customWidth="1"/>
    <col min="3" max="3" width="18" style="62" customWidth="1"/>
    <col min="4" max="4" width="19.85546875" style="62" customWidth="1"/>
    <col min="5" max="26" width="8.85546875" style="62" customWidth="1"/>
    <col min="27" max="256" width="8.85546875" style="62"/>
    <col min="257" max="257" width="10" style="62" customWidth="1"/>
    <col min="258" max="258" width="52.42578125" style="62" customWidth="1"/>
    <col min="259" max="259" width="15.5703125" style="62" customWidth="1"/>
    <col min="260" max="260" width="16.7109375" style="62" customWidth="1"/>
    <col min="261" max="282" width="8.85546875" style="62" customWidth="1"/>
    <col min="283" max="512" width="8.85546875" style="62"/>
    <col min="513" max="513" width="10" style="62" customWidth="1"/>
    <col min="514" max="514" width="52.42578125" style="62" customWidth="1"/>
    <col min="515" max="515" width="15.5703125" style="62" customWidth="1"/>
    <col min="516" max="516" width="16.7109375" style="62" customWidth="1"/>
    <col min="517" max="538" width="8.85546875" style="62" customWidth="1"/>
    <col min="539" max="768" width="8.85546875" style="62"/>
    <col min="769" max="769" width="10" style="62" customWidth="1"/>
    <col min="770" max="770" width="52.42578125" style="62" customWidth="1"/>
    <col min="771" max="771" width="15.5703125" style="62" customWidth="1"/>
    <col min="772" max="772" width="16.7109375" style="62" customWidth="1"/>
    <col min="773" max="794" width="8.85546875" style="62" customWidth="1"/>
    <col min="795" max="1024" width="8.85546875" style="62"/>
    <col min="1025" max="1025" width="10" style="62" customWidth="1"/>
    <col min="1026" max="1026" width="52.42578125" style="62" customWidth="1"/>
    <col min="1027" max="1027" width="15.5703125" style="62" customWidth="1"/>
    <col min="1028" max="1028" width="16.7109375" style="62" customWidth="1"/>
    <col min="1029" max="1050" width="8.85546875" style="62" customWidth="1"/>
    <col min="1051" max="1280" width="8.85546875" style="62"/>
    <col min="1281" max="1281" width="10" style="62" customWidth="1"/>
    <col min="1282" max="1282" width="52.42578125" style="62" customWidth="1"/>
    <col min="1283" max="1283" width="15.5703125" style="62" customWidth="1"/>
    <col min="1284" max="1284" width="16.7109375" style="62" customWidth="1"/>
    <col min="1285" max="1306" width="8.85546875" style="62" customWidth="1"/>
    <col min="1307" max="1536" width="8.85546875" style="62"/>
    <col min="1537" max="1537" width="10" style="62" customWidth="1"/>
    <col min="1538" max="1538" width="52.42578125" style="62" customWidth="1"/>
    <col min="1539" max="1539" width="15.5703125" style="62" customWidth="1"/>
    <col min="1540" max="1540" width="16.7109375" style="62" customWidth="1"/>
    <col min="1541" max="1562" width="8.85546875" style="62" customWidth="1"/>
    <col min="1563" max="1792" width="8.85546875" style="62"/>
    <col min="1793" max="1793" width="10" style="62" customWidth="1"/>
    <col min="1794" max="1794" width="52.42578125" style="62" customWidth="1"/>
    <col min="1795" max="1795" width="15.5703125" style="62" customWidth="1"/>
    <col min="1796" max="1796" width="16.7109375" style="62" customWidth="1"/>
    <col min="1797" max="1818" width="8.85546875" style="62" customWidth="1"/>
    <col min="1819" max="2048" width="8.85546875" style="62"/>
    <col min="2049" max="2049" width="10" style="62" customWidth="1"/>
    <col min="2050" max="2050" width="52.42578125" style="62" customWidth="1"/>
    <col min="2051" max="2051" width="15.5703125" style="62" customWidth="1"/>
    <col min="2052" max="2052" width="16.7109375" style="62" customWidth="1"/>
    <col min="2053" max="2074" width="8.85546875" style="62" customWidth="1"/>
    <col min="2075" max="2304" width="8.85546875" style="62"/>
    <col min="2305" max="2305" width="10" style="62" customWidth="1"/>
    <col min="2306" max="2306" width="52.42578125" style="62" customWidth="1"/>
    <col min="2307" max="2307" width="15.5703125" style="62" customWidth="1"/>
    <col min="2308" max="2308" width="16.7109375" style="62" customWidth="1"/>
    <col min="2309" max="2330" width="8.85546875" style="62" customWidth="1"/>
    <col min="2331" max="2560" width="8.85546875" style="62"/>
    <col min="2561" max="2561" width="10" style="62" customWidth="1"/>
    <col min="2562" max="2562" width="52.42578125" style="62" customWidth="1"/>
    <col min="2563" max="2563" width="15.5703125" style="62" customWidth="1"/>
    <col min="2564" max="2564" width="16.7109375" style="62" customWidth="1"/>
    <col min="2565" max="2586" width="8.85546875" style="62" customWidth="1"/>
    <col min="2587" max="2816" width="8.85546875" style="62"/>
    <col min="2817" max="2817" width="10" style="62" customWidth="1"/>
    <col min="2818" max="2818" width="52.42578125" style="62" customWidth="1"/>
    <col min="2819" max="2819" width="15.5703125" style="62" customWidth="1"/>
    <col min="2820" max="2820" width="16.7109375" style="62" customWidth="1"/>
    <col min="2821" max="2842" width="8.85546875" style="62" customWidth="1"/>
    <col min="2843" max="3072" width="8.85546875" style="62"/>
    <col min="3073" max="3073" width="10" style="62" customWidth="1"/>
    <col min="3074" max="3074" width="52.42578125" style="62" customWidth="1"/>
    <col min="3075" max="3075" width="15.5703125" style="62" customWidth="1"/>
    <col min="3076" max="3076" width="16.7109375" style="62" customWidth="1"/>
    <col min="3077" max="3098" width="8.85546875" style="62" customWidth="1"/>
    <col min="3099" max="3328" width="8.85546875" style="62"/>
    <col min="3329" max="3329" width="10" style="62" customWidth="1"/>
    <col min="3330" max="3330" width="52.42578125" style="62" customWidth="1"/>
    <col min="3331" max="3331" width="15.5703125" style="62" customWidth="1"/>
    <col min="3332" max="3332" width="16.7109375" style="62" customWidth="1"/>
    <col min="3333" max="3354" width="8.85546875" style="62" customWidth="1"/>
    <col min="3355" max="3584" width="8.85546875" style="62"/>
    <col min="3585" max="3585" width="10" style="62" customWidth="1"/>
    <col min="3586" max="3586" width="52.42578125" style="62" customWidth="1"/>
    <col min="3587" max="3587" width="15.5703125" style="62" customWidth="1"/>
    <col min="3588" max="3588" width="16.7109375" style="62" customWidth="1"/>
    <col min="3589" max="3610" width="8.85546875" style="62" customWidth="1"/>
    <col min="3611" max="3840" width="8.85546875" style="62"/>
    <col min="3841" max="3841" width="10" style="62" customWidth="1"/>
    <col min="3842" max="3842" width="52.42578125" style="62" customWidth="1"/>
    <col min="3843" max="3843" width="15.5703125" style="62" customWidth="1"/>
    <col min="3844" max="3844" width="16.7109375" style="62" customWidth="1"/>
    <col min="3845" max="3866" width="8.85546875" style="62" customWidth="1"/>
    <col min="3867" max="4096" width="8.85546875" style="62"/>
    <col min="4097" max="4097" width="10" style="62" customWidth="1"/>
    <col min="4098" max="4098" width="52.42578125" style="62" customWidth="1"/>
    <col min="4099" max="4099" width="15.5703125" style="62" customWidth="1"/>
    <col min="4100" max="4100" width="16.7109375" style="62" customWidth="1"/>
    <col min="4101" max="4122" width="8.85546875" style="62" customWidth="1"/>
    <col min="4123" max="4352" width="8.85546875" style="62"/>
    <col min="4353" max="4353" width="10" style="62" customWidth="1"/>
    <col min="4354" max="4354" width="52.42578125" style="62" customWidth="1"/>
    <col min="4355" max="4355" width="15.5703125" style="62" customWidth="1"/>
    <col min="4356" max="4356" width="16.7109375" style="62" customWidth="1"/>
    <col min="4357" max="4378" width="8.85546875" style="62" customWidth="1"/>
    <col min="4379" max="4608" width="8.85546875" style="62"/>
    <col min="4609" max="4609" width="10" style="62" customWidth="1"/>
    <col min="4610" max="4610" width="52.42578125" style="62" customWidth="1"/>
    <col min="4611" max="4611" width="15.5703125" style="62" customWidth="1"/>
    <col min="4612" max="4612" width="16.7109375" style="62" customWidth="1"/>
    <col min="4613" max="4634" width="8.85546875" style="62" customWidth="1"/>
    <col min="4635" max="4864" width="8.85546875" style="62"/>
    <col min="4865" max="4865" width="10" style="62" customWidth="1"/>
    <col min="4866" max="4866" width="52.42578125" style="62" customWidth="1"/>
    <col min="4867" max="4867" width="15.5703125" style="62" customWidth="1"/>
    <col min="4868" max="4868" width="16.7109375" style="62" customWidth="1"/>
    <col min="4869" max="4890" width="8.85546875" style="62" customWidth="1"/>
    <col min="4891" max="5120" width="8.85546875" style="62"/>
    <col min="5121" max="5121" width="10" style="62" customWidth="1"/>
    <col min="5122" max="5122" width="52.42578125" style="62" customWidth="1"/>
    <col min="5123" max="5123" width="15.5703125" style="62" customWidth="1"/>
    <col min="5124" max="5124" width="16.7109375" style="62" customWidth="1"/>
    <col min="5125" max="5146" width="8.85546875" style="62" customWidth="1"/>
    <col min="5147" max="5376" width="8.85546875" style="62"/>
    <col min="5377" max="5377" width="10" style="62" customWidth="1"/>
    <col min="5378" max="5378" width="52.42578125" style="62" customWidth="1"/>
    <col min="5379" max="5379" width="15.5703125" style="62" customWidth="1"/>
    <col min="5380" max="5380" width="16.7109375" style="62" customWidth="1"/>
    <col min="5381" max="5402" width="8.85546875" style="62" customWidth="1"/>
    <col min="5403" max="5632" width="8.85546875" style="62"/>
    <col min="5633" max="5633" width="10" style="62" customWidth="1"/>
    <col min="5634" max="5634" width="52.42578125" style="62" customWidth="1"/>
    <col min="5635" max="5635" width="15.5703125" style="62" customWidth="1"/>
    <col min="5636" max="5636" width="16.7109375" style="62" customWidth="1"/>
    <col min="5637" max="5658" width="8.85546875" style="62" customWidth="1"/>
    <col min="5659" max="5888" width="8.85546875" style="62"/>
    <col min="5889" max="5889" width="10" style="62" customWidth="1"/>
    <col min="5890" max="5890" width="52.42578125" style="62" customWidth="1"/>
    <col min="5891" max="5891" width="15.5703125" style="62" customWidth="1"/>
    <col min="5892" max="5892" width="16.7109375" style="62" customWidth="1"/>
    <col min="5893" max="5914" width="8.85546875" style="62" customWidth="1"/>
    <col min="5915" max="6144" width="8.85546875" style="62"/>
    <col min="6145" max="6145" width="10" style="62" customWidth="1"/>
    <col min="6146" max="6146" width="52.42578125" style="62" customWidth="1"/>
    <col min="6147" max="6147" width="15.5703125" style="62" customWidth="1"/>
    <col min="6148" max="6148" width="16.7109375" style="62" customWidth="1"/>
    <col min="6149" max="6170" width="8.85546875" style="62" customWidth="1"/>
    <col min="6171" max="6400" width="8.85546875" style="62"/>
    <col min="6401" max="6401" width="10" style="62" customWidth="1"/>
    <col min="6402" max="6402" width="52.42578125" style="62" customWidth="1"/>
    <col min="6403" max="6403" width="15.5703125" style="62" customWidth="1"/>
    <col min="6404" max="6404" width="16.7109375" style="62" customWidth="1"/>
    <col min="6405" max="6426" width="8.85546875" style="62" customWidth="1"/>
    <col min="6427" max="6656" width="8.85546875" style="62"/>
    <col min="6657" max="6657" width="10" style="62" customWidth="1"/>
    <col min="6658" max="6658" width="52.42578125" style="62" customWidth="1"/>
    <col min="6659" max="6659" width="15.5703125" style="62" customWidth="1"/>
    <col min="6660" max="6660" width="16.7109375" style="62" customWidth="1"/>
    <col min="6661" max="6682" width="8.85546875" style="62" customWidth="1"/>
    <col min="6683" max="6912" width="8.85546875" style="62"/>
    <col min="6913" max="6913" width="10" style="62" customWidth="1"/>
    <col min="6914" max="6914" width="52.42578125" style="62" customWidth="1"/>
    <col min="6915" max="6915" width="15.5703125" style="62" customWidth="1"/>
    <col min="6916" max="6916" width="16.7109375" style="62" customWidth="1"/>
    <col min="6917" max="6938" width="8.85546875" style="62" customWidth="1"/>
    <col min="6939" max="7168" width="8.85546875" style="62"/>
    <col min="7169" max="7169" width="10" style="62" customWidth="1"/>
    <col min="7170" max="7170" width="52.42578125" style="62" customWidth="1"/>
    <col min="7171" max="7171" width="15.5703125" style="62" customWidth="1"/>
    <col min="7172" max="7172" width="16.7109375" style="62" customWidth="1"/>
    <col min="7173" max="7194" width="8.85546875" style="62" customWidth="1"/>
    <col min="7195" max="7424" width="8.85546875" style="62"/>
    <col min="7425" max="7425" width="10" style="62" customWidth="1"/>
    <col min="7426" max="7426" width="52.42578125" style="62" customWidth="1"/>
    <col min="7427" max="7427" width="15.5703125" style="62" customWidth="1"/>
    <col min="7428" max="7428" width="16.7109375" style="62" customWidth="1"/>
    <col min="7429" max="7450" width="8.85546875" style="62" customWidth="1"/>
    <col min="7451" max="7680" width="8.85546875" style="62"/>
    <col min="7681" max="7681" width="10" style="62" customWidth="1"/>
    <col min="7682" max="7682" width="52.42578125" style="62" customWidth="1"/>
    <col min="7683" max="7683" width="15.5703125" style="62" customWidth="1"/>
    <col min="7684" max="7684" width="16.7109375" style="62" customWidth="1"/>
    <col min="7685" max="7706" width="8.85546875" style="62" customWidth="1"/>
    <col min="7707" max="7936" width="8.85546875" style="62"/>
    <col min="7937" max="7937" width="10" style="62" customWidth="1"/>
    <col min="7938" max="7938" width="52.42578125" style="62" customWidth="1"/>
    <col min="7939" max="7939" width="15.5703125" style="62" customWidth="1"/>
    <col min="7940" max="7940" width="16.7109375" style="62" customWidth="1"/>
    <col min="7941" max="7962" width="8.85546875" style="62" customWidth="1"/>
    <col min="7963" max="8192" width="8.85546875" style="62"/>
    <col min="8193" max="8193" width="10" style="62" customWidth="1"/>
    <col min="8194" max="8194" width="52.42578125" style="62" customWidth="1"/>
    <col min="8195" max="8195" width="15.5703125" style="62" customWidth="1"/>
    <col min="8196" max="8196" width="16.7109375" style="62" customWidth="1"/>
    <col min="8197" max="8218" width="8.85546875" style="62" customWidth="1"/>
    <col min="8219" max="8448" width="8.85546875" style="62"/>
    <col min="8449" max="8449" width="10" style="62" customWidth="1"/>
    <col min="8450" max="8450" width="52.42578125" style="62" customWidth="1"/>
    <col min="8451" max="8451" width="15.5703125" style="62" customWidth="1"/>
    <col min="8452" max="8452" width="16.7109375" style="62" customWidth="1"/>
    <col min="8453" max="8474" width="8.85546875" style="62" customWidth="1"/>
    <col min="8475" max="8704" width="8.85546875" style="62"/>
    <col min="8705" max="8705" width="10" style="62" customWidth="1"/>
    <col min="8706" max="8706" width="52.42578125" style="62" customWidth="1"/>
    <col min="8707" max="8707" width="15.5703125" style="62" customWidth="1"/>
    <col min="8708" max="8708" width="16.7109375" style="62" customWidth="1"/>
    <col min="8709" max="8730" width="8.85546875" style="62" customWidth="1"/>
    <col min="8731" max="8960" width="8.85546875" style="62"/>
    <col min="8961" max="8961" width="10" style="62" customWidth="1"/>
    <col min="8962" max="8962" width="52.42578125" style="62" customWidth="1"/>
    <col min="8963" max="8963" width="15.5703125" style="62" customWidth="1"/>
    <col min="8964" max="8964" width="16.7109375" style="62" customWidth="1"/>
    <col min="8965" max="8986" width="8.85546875" style="62" customWidth="1"/>
    <col min="8987" max="9216" width="8.85546875" style="62"/>
    <col min="9217" max="9217" width="10" style="62" customWidth="1"/>
    <col min="9218" max="9218" width="52.42578125" style="62" customWidth="1"/>
    <col min="9219" max="9219" width="15.5703125" style="62" customWidth="1"/>
    <col min="9220" max="9220" width="16.7109375" style="62" customWidth="1"/>
    <col min="9221" max="9242" width="8.85546875" style="62" customWidth="1"/>
    <col min="9243" max="9472" width="8.85546875" style="62"/>
    <col min="9473" max="9473" width="10" style="62" customWidth="1"/>
    <col min="9474" max="9474" width="52.42578125" style="62" customWidth="1"/>
    <col min="9475" max="9475" width="15.5703125" style="62" customWidth="1"/>
    <col min="9476" max="9476" width="16.7109375" style="62" customWidth="1"/>
    <col min="9477" max="9498" width="8.85546875" style="62" customWidth="1"/>
    <col min="9499" max="9728" width="8.85546875" style="62"/>
    <col min="9729" max="9729" width="10" style="62" customWidth="1"/>
    <col min="9730" max="9730" width="52.42578125" style="62" customWidth="1"/>
    <col min="9731" max="9731" width="15.5703125" style="62" customWidth="1"/>
    <col min="9732" max="9732" width="16.7109375" style="62" customWidth="1"/>
    <col min="9733" max="9754" width="8.85546875" style="62" customWidth="1"/>
    <col min="9755" max="9984" width="8.85546875" style="62"/>
    <col min="9985" max="9985" width="10" style="62" customWidth="1"/>
    <col min="9986" max="9986" width="52.42578125" style="62" customWidth="1"/>
    <col min="9987" max="9987" width="15.5703125" style="62" customWidth="1"/>
    <col min="9988" max="9988" width="16.7109375" style="62" customWidth="1"/>
    <col min="9989" max="10010" width="8.85546875" style="62" customWidth="1"/>
    <col min="10011" max="10240" width="8.85546875" style="62"/>
    <col min="10241" max="10241" width="10" style="62" customWidth="1"/>
    <col min="10242" max="10242" width="52.42578125" style="62" customWidth="1"/>
    <col min="10243" max="10243" width="15.5703125" style="62" customWidth="1"/>
    <col min="10244" max="10244" width="16.7109375" style="62" customWidth="1"/>
    <col min="10245" max="10266" width="8.85546875" style="62" customWidth="1"/>
    <col min="10267" max="10496" width="8.85546875" style="62"/>
    <col min="10497" max="10497" width="10" style="62" customWidth="1"/>
    <col min="10498" max="10498" width="52.42578125" style="62" customWidth="1"/>
    <col min="10499" max="10499" width="15.5703125" style="62" customWidth="1"/>
    <col min="10500" max="10500" width="16.7109375" style="62" customWidth="1"/>
    <col min="10501" max="10522" width="8.85546875" style="62" customWidth="1"/>
    <col min="10523" max="10752" width="8.85546875" style="62"/>
    <col min="10753" max="10753" width="10" style="62" customWidth="1"/>
    <col min="10754" max="10754" width="52.42578125" style="62" customWidth="1"/>
    <col min="10755" max="10755" width="15.5703125" style="62" customWidth="1"/>
    <col min="10756" max="10756" width="16.7109375" style="62" customWidth="1"/>
    <col min="10757" max="10778" width="8.85546875" style="62" customWidth="1"/>
    <col min="10779" max="11008" width="8.85546875" style="62"/>
    <col min="11009" max="11009" width="10" style="62" customWidth="1"/>
    <col min="11010" max="11010" width="52.42578125" style="62" customWidth="1"/>
    <col min="11011" max="11011" width="15.5703125" style="62" customWidth="1"/>
    <col min="11012" max="11012" width="16.7109375" style="62" customWidth="1"/>
    <col min="11013" max="11034" width="8.85546875" style="62" customWidth="1"/>
    <col min="11035" max="11264" width="8.85546875" style="62"/>
    <col min="11265" max="11265" width="10" style="62" customWidth="1"/>
    <col min="11266" max="11266" width="52.42578125" style="62" customWidth="1"/>
    <col min="11267" max="11267" width="15.5703125" style="62" customWidth="1"/>
    <col min="11268" max="11268" width="16.7109375" style="62" customWidth="1"/>
    <col min="11269" max="11290" width="8.85546875" style="62" customWidth="1"/>
    <col min="11291" max="11520" width="8.85546875" style="62"/>
    <col min="11521" max="11521" width="10" style="62" customWidth="1"/>
    <col min="11522" max="11522" width="52.42578125" style="62" customWidth="1"/>
    <col min="11523" max="11523" width="15.5703125" style="62" customWidth="1"/>
    <col min="11524" max="11524" width="16.7109375" style="62" customWidth="1"/>
    <col min="11525" max="11546" width="8.85546875" style="62" customWidth="1"/>
    <col min="11547" max="11776" width="8.85546875" style="62"/>
    <col min="11777" max="11777" width="10" style="62" customWidth="1"/>
    <col min="11778" max="11778" width="52.42578125" style="62" customWidth="1"/>
    <col min="11779" max="11779" width="15.5703125" style="62" customWidth="1"/>
    <col min="11780" max="11780" width="16.7109375" style="62" customWidth="1"/>
    <col min="11781" max="11802" width="8.85546875" style="62" customWidth="1"/>
    <col min="11803" max="12032" width="8.85546875" style="62"/>
    <col min="12033" max="12033" width="10" style="62" customWidth="1"/>
    <col min="12034" max="12034" width="52.42578125" style="62" customWidth="1"/>
    <col min="12035" max="12035" width="15.5703125" style="62" customWidth="1"/>
    <col min="12036" max="12036" width="16.7109375" style="62" customWidth="1"/>
    <col min="12037" max="12058" width="8.85546875" style="62" customWidth="1"/>
    <col min="12059" max="12288" width="8.85546875" style="62"/>
    <col min="12289" max="12289" width="10" style="62" customWidth="1"/>
    <col min="12290" max="12290" width="52.42578125" style="62" customWidth="1"/>
    <col min="12291" max="12291" width="15.5703125" style="62" customWidth="1"/>
    <col min="12292" max="12292" width="16.7109375" style="62" customWidth="1"/>
    <col min="12293" max="12314" width="8.85546875" style="62" customWidth="1"/>
    <col min="12315" max="12544" width="8.85546875" style="62"/>
    <col min="12545" max="12545" width="10" style="62" customWidth="1"/>
    <col min="12546" max="12546" width="52.42578125" style="62" customWidth="1"/>
    <col min="12547" max="12547" width="15.5703125" style="62" customWidth="1"/>
    <col min="12548" max="12548" width="16.7109375" style="62" customWidth="1"/>
    <col min="12549" max="12570" width="8.85546875" style="62" customWidth="1"/>
    <col min="12571" max="12800" width="8.85546875" style="62"/>
    <col min="12801" max="12801" width="10" style="62" customWidth="1"/>
    <col min="12802" max="12802" width="52.42578125" style="62" customWidth="1"/>
    <col min="12803" max="12803" width="15.5703125" style="62" customWidth="1"/>
    <col min="12804" max="12804" width="16.7109375" style="62" customWidth="1"/>
    <col min="12805" max="12826" width="8.85546875" style="62" customWidth="1"/>
    <col min="12827" max="13056" width="8.85546875" style="62"/>
    <col min="13057" max="13057" width="10" style="62" customWidth="1"/>
    <col min="13058" max="13058" width="52.42578125" style="62" customWidth="1"/>
    <col min="13059" max="13059" width="15.5703125" style="62" customWidth="1"/>
    <col min="13060" max="13060" width="16.7109375" style="62" customWidth="1"/>
    <col min="13061" max="13082" width="8.85546875" style="62" customWidth="1"/>
    <col min="13083" max="13312" width="8.85546875" style="62"/>
    <col min="13313" max="13313" width="10" style="62" customWidth="1"/>
    <col min="13314" max="13314" width="52.42578125" style="62" customWidth="1"/>
    <col min="13315" max="13315" width="15.5703125" style="62" customWidth="1"/>
    <col min="13316" max="13316" width="16.7109375" style="62" customWidth="1"/>
    <col min="13317" max="13338" width="8.85546875" style="62" customWidth="1"/>
    <col min="13339" max="13568" width="8.85546875" style="62"/>
    <col min="13569" max="13569" width="10" style="62" customWidth="1"/>
    <col min="13570" max="13570" width="52.42578125" style="62" customWidth="1"/>
    <col min="13571" max="13571" width="15.5703125" style="62" customWidth="1"/>
    <col min="13572" max="13572" width="16.7109375" style="62" customWidth="1"/>
    <col min="13573" max="13594" width="8.85546875" style="62" customWidth="1"/>
    <col min="13595" max="13824" width="8.85546875" style="62"/>
    <col min="13825" max="13825" width="10" style="62" customWidth="1"/>
    <col min="13826" max="13826" width="52.42578125" style="62" customWidth="1"/>
    <col min="13827" max="13827" width="15.5703125" style="62" customWidth="1"/>
    <col min="13828" max="13828" width="16.7109375" style="62" customWidth="1"/>
    <col min="13829" max="13850" width="8.85546875" style="62" customWidth="1"/>
    <col min="13851" max="14080" width="8.85546875" style="62"/>
    <col min="14081" max="14081" width="10" style="62" customWidth="1"/>
    <col min="14082" max="14082" width="52.42578125" style="62" customWidth="1"/>
    <col min="14083" max="14083" width="15.5703125" style="62" customWidth="1"/>
    <col min="14084" max="14084" width="16.7109375" style="62" customWidth="1"/>
    <col min="14085" max="14106" width="8.85546875" style="62" customWidth="1"/>
    <col min="14107" max="14336" width="8.85546875" style="62"/>
    <col min="14337" max="14337" width="10" style="62" customWidth="1"/>
    <col min="14338" max="14338" width="52.42578125" style="62" customWidth="1"/>
    <col min="14339" max="14339" width="15.5703125" style="62" customWidth="1"/>
    <col min="14340" max="14340" width="16.7109375" style="62" customWidth="1"/>
    <col min="14341" max="14362" width="8.85546875" style="62" customWidth="1"/>
    <col min="14363" max="14592" width="8.85546875" style="62"/>
    <col min="14593" max="14593" width="10" style="62" customWidth="1"/>
    <col min="14594" max="14594" width="52.42578125" style="62" customWidth="1"/>
    <col min="14595" max="14595" width="15.5703125" style="62" customWidth="1"/>
    <col min="14596" max="14596" width="16.7109375" style="62" customWidth="1"/>
    <col min="14597" max="14618" width="8.85546875" style="62" customWidth="1"/>
    <col min="14619" max="14848" width="8.85546875" style="62"/>
    <col min="14849" max="14849" width="10" style="62" customWidth="1"/>
    <col min="14850" max="14850" width="52.42578125" style="62" customWidth="1"/>
    <col min="14851" max="14851" width="15.5703125" style="62" customWidth="1"/>
    <col min="14852" max="14852" width="16.7109375" style="62" customWidth="1"/>
    <col min="14853" max="14874" width="8.85546875" style="62" customWidth="1"/>
    <col min="14875" max="15104" width="8.85546875" style="62"/>
    <col min="15105" max="15105" width="10" style="62" customWidth="1"/>
    <col min="15106" max="15106" width="52.42578125" style="62" customWidth="1"/>
    <col min="15107" max="15107" width="15.5703125" style="62" customWidth="1"/>
    <col min="15108" max="15108" width="16.7109375" style="62" customWidth="1"/>
    <col min="15109" max="15130" width="8.85546875" style="62" customWidth="1"/>
    <col min="15131" max="15360" width="8.85546875" style="62"/>
    <col min="15361" max="15361" width="10" style="62" customWidth="1"/>
    <col min="15362" max="15362" width="52.42578125" style="62" customWidth="1"/>
    <col min="15363" max="15363" width="15.5703125" style="62" customWidth="1"/>
    <col min="15364" max="15364" width="16.7109375" style="62" customWidth="1"/>
    <col min="15365" max="15386" width="8.85546875" style="62" customWidth="1"/>
    <col min="15387" max="15616" width="8.85546875" style="62"/>
    <col min="15617" max="15617" width="10" style="62" customWidth="1"/>
    <col min="15618" max="15618" width="52.42578125" style="62" customWidth="1"/>
    <col min="15619" max="15619" width="15.5703125" style="62" customWidth="1"/>
    <col min="15620" max="15620" width="16.7109375" style="62" customWidth="1"/>
    <col min="15621" max="15642" width="8.85546875" style="62" customWidth="1"/>
    <col min="15643" max="15872" width="8.85546875" style="62"/>
    <col min="15873" max="15873" width="10" style="62" customWidth="1"/>
    <col min="15874" max="15874" width="52.42578125" style="62" customWidth="1"/>
    <col min="15875" max="15875" width="15.5703125" style="62" customWidth="1"/>
    <col min="15876" max="15876" width="16.7109375" style="62" customWidth="1"/>
    <col min="15877" max="15898" width="8.85546875" style="62" customWidth="1"/>
    <col min="15899" max="16128" width="8.85546875" style="62"/>
    <col min="16129" max="16129" width="10" style="62" customWidth="1"/>
    <col min="16130" max="16130" width="52.42578125" style="62" customWidth="1"/>
    <col min="16131" max="16131" width="15.5703125" style="62" customWidth="1"/>
    <col min="16132" max="16132" width="16.7109375" style="62" customWidth="1"/>
    <col min="16133" max="16154" width="8.85546875" style="62" customWidth="1"/>
    <col min="16155" max="16384" width="8.85546875" style="62"/>
  </cols>
  <sheetData>
    <row r="1" spans="1:26">
      <c r="A1" s="321" t="s">
        <v>128</v>
      </c>
      <c r="B1" s="321"/>
      <c r="C1" s="321"/>
      <c r="D1" s="321"/>
    </row>
    <row r="2" spans="1:26">
      <c r="A2" s="63"/>
      <c r="B2" s="63"/>
      <c r="C2" s="63"/>
      <c r="D2" s="63"/>
    </row>
    <row r="3" spans="1:26">
      <c r="A3" s="322" t="s">
        <v>57</v>
      </c>
      <c r="B3" s="324" t="s">
        <v>129</v>
      </c>
      <c r="C3" s="320" t="s">
        <v>130</v>
      </c>
      <c r="D3" s="326"/>
    </row>
    <row r="4" spans="1:26">
      <c r="A4" s="323"/>
      <c r="B4" s="325"/>
      <c r="C4" s="274" t="s">
        <v>615</v>
      </c>
      <c r="D4" s="274" t="s">
        <v>616</v>
      </c>
    </row>
    <row r="5" spans="1:26">
      <c r="A5" s="64" t="s">
        <v>131</v>
      </c>
      <c r="B5" s="65" t="s">
        <v>132</v>
      </c>
      <c r="C5" s="66"/>
      <c r="D5" s="66"/>
    </row>
    <row r="6" spans="1:26">
      <c r="A6" s="67" t="s">
        <v>133</v>
      </c>
      <c r="B6" s="68" t="s">
        <v>134</v>
      </c>
      <c r="C6" s="66"/>
      <c r="D6" s="66"/>
    </row>
    <row r="7" spans="1:26">
      <c r="A7" s="67" t="s">
        <v>135</v>
      </c>
      <c r="B7" s="68" t="s">
        <v>120</v>
      </c>
      <c r="C7" s="66"/>
      <c r="D7" s="66"/>
    </row>
    <row r="8" spans="1:26">
      <c r="A8" s="67" t="s">
        <v>136</v>
      </c>
      <c r="B8" s="68" t="s">
        <v>137</v>
      </c>
      <c r="C8" s="66"/>
      <c r="D8" s="66"/>
    </row>
    <row r="9" spans="1:26">
      <c r="A9" s="67" t="s">
        <v>138</v>
      </c>
      <c r="B9" s="68" t="s">
        <v>139</v>
      </c>
      <c r="C9" s="66"/>
      <c r="D9" s="66"/>
    </row>
    <row r="10" spans="1:26">
      <c r="A10" s="67" t="s">
        <v>140</v>
      </c>
      <c r="B10" s="68"/>
      <c r="C10" s="66"/>
      <c r="D10" s="66"/>
    </row>
    <row r="11" spans="1:26">
      <c r="A11" s="43" t="s">
        <v>141</v>
      </c>
      <c r="B11" s="69" t="s">
        <v>142</v>
      </c>
      <c r="C11" s="70">
        <f>+C6</f>
        <v>0</v>
      </c>
      <c r="D11" s="70">
        <f>+D6</f>
        <v>0</v>
      </c>
      <c r="E11" s="71"/>
      <c r="F11" s="72"/>
      <c r="G11" s="72"/>
      <c r="H11" s="72"/>
      <c r="I11" s="72"/>
      <c r="J11" s="72"/>
      <c r="K11" s="72"/>
      <c r="L11" s="72"/>
      <c r="M11" s="72"/>
      <c r="N11" s="72"/>
      <c r="O11" s="72"/>
      <c r="P11" s="72"/>
      <c r="Q11" s="72"/>
      <c r="R11" s="72"/>
      <c r="S11" s="72"/>
      <c r="T11" s="72"/>
      <c r="U11" s="72"/>
      <c r="V11" s="72"/>
      <c r="W11" s="72"/>
      <c r="X11" s="72"/>
      <c r="Y11" s="72"/>
      <c r="Z11" s="72"/>
    </row>
    <row r="12" spans="1:26">
      <c r="A12" s="64">
        <v>2.2000000000000002</v>
      </c>
      <c r="B12" s="69" t="s">
        <v>143</v>
      </c>
      <c r="C12" s="70">
        <f>C11+balans1!C47</f>
        <v>67066758</v>
      </c>
      <c r="D12" s="70">
        <f>D11+balans1!D47</f>
        <v>72994550</v>
      </c>
      <c r="E12" s="71"/>
      <c r="F12" s="72"/>
      <c r="G12" s="72"/>
      <c r="H12" s="72"/>
      <c r="I12" s="72"/>
      <c r="J12" s="72"/>
      <c r="K12" s="72"/>
      <c r="L12" s="72"/>
      <c r="M12" s="72"/>
      <c r="N12" s="72"/>
      <c r="O12" s="72"/>
      <c r="P12" s="72"/>
      <c r="Q12" s="72"/>
      <c r="R12" s="72"/>
      <c r="S12" s="72"/>
      <c r="T12" s="72"/>
      <c r="U12" s="72"/>
      <c r="V12" s="72"/>
      <c r="W12" s="72"/>
      <c r="X12" s="72"/>
      <c r="Y12" s="72"/>
      <c r="Z12" s="72"/>
    </row>
    <row r="13" spans="1:26">
      <c r="A13" s="67">
        <v>2.2999999999999998</v>
      </c>
      <c r="B13" s="65" t="s">
        <v>11</v>
      </c>
      <c r="C13" s="66"/>
      <c r="D13" s="66"/>
      <c r="E13" s="71"/>
      <c r="F13" s="72"/>
      <c r="G13" s="72"/>
      <c r="H13" s="72"/>
      <c r="I13" s="72"/>
      <c r="J13" s="72"/>
      <c r="K13" s="72"/>
      <c r="L13" s="72"/>
      <c r="M13" s="72"/>
      <c r="N13" s="72"/>
      <c r="O13" s="72"/>
      <c r="P13" s="72"/>
      <c r="Q13" s="72"/>
      <c r="R13" s="72"/>
      <c r="S13" s="72"/>
      <c r="T13" s="72"/>
      <c r="U13" s="72"/>
      <c r="V13" s="72"/>
      <c r="W13" s="72"/>
      <c r="X13" s="72"/>
      <c r="Y13" s="72"/>
      <c r="Z13" s="72"/>
    </row>
    <row r="14" spans="1:26">
      <c r="A14" s="67" t="s">
        <v>144</v>
      </c>
      <c r="B14" s="68" t="s">
        <v>145</v>
      </c>
      <c r="C14" s="66"/>
      <c r="D14" s="66"/>
      <c r="E14" s="71"/>
      <c r="F14" s="72"/>
      <c r="G14" s="72"/>
      <c r="H14" s="72"/>
      <c r="I14" s="72"/>
      <c r="J14" s="72"/>
      <c r="K14" s="72"/>
      <c r="L14" s="72"/>
      <c r="M14" s="72"/>
      <c r="N14" s="72"/>
      <c r="O14" s="72"/>
      <c r="P14" s="72"/>
      <c r="Q14" s="72"/>
      <c r="R14" s="72"/>
      <c r="S14" s="72"/>
      <c r="T14" s="72"/>
      <c r="U14" s="72"/>
      <c r="V14" s="72"/>
      <c r="W14" s="72"/>
      <c r="X14" s="72"/>
      <c r="Y14" s="72"/>
      <c r="Z14" s="72"/>
    </row>
    <row r="15" spans="1:26">
      <c r="A15" s="67" t="s">
        <v>146</v>
      </c>
      <c r="B15" s="68" t="s">
        <v>147</v>
      </c>
      <c r="C15" s="66"/>
      <c r="D15" s="66"/>
      <c r="E15" s="71"/>
      <c r="F15" s="72"/>
      <c r="G15" s="72"/>
      <c r="H15" s="72"/>
      <c r="I15" s="72"/>
      <c r="J15" s="72"/>
      <c r="K15" s="72"/>
      <c r="L15" s="72"/>
      <c r="M15" s="72"/>
      <c r="N15" s="72"/>
      <c r="O15" s="72"/>
      <c r="P15" s="72"/>
      <c r="Q15" s="72"/>
      <c r="R15" s="72"/>
      <c r="S15" s="72"/>
      <c r="T15" s="72"/>
      <c r="U15" s="72"/>
      <c r="V15" s="72"/>
      <c r="W15" s="72"/>
      <c r="X15" s="72"/>
      <c r="Y15" s="72"/>
      <c r="Z15" s="72"/>
    </row>
    <row r="16" spans="1:26">
      <c r="A16" s="67" t="s">
        <v>148</v>
      </c>
      <c r="B16" s="68" t="s">
        <v>149</v>
      </c>
      <c r="C16" s="66">
        <v>5638100</v>
      </c>
      <c r="D16" s="66">
        <v>5638100</v>
      </c>
      <c r="E16" s="71"/>
      <c r="F16" s="72"/>
      <c r="G16" s="72"/>
      <c r="H16" s="72"/>
      <c r="I16" s="72"/>
      <c r="J16" s="72"/>
      <c r="K16" s="72"/>
      <c r="L16" s="72"/>
      <c r="M16" s="72"/>
      <c r="N16" s="72"/>
      <c r="O16" s="72"/>
      <c r="P16" s="72"/>
      <c r="Q16" s="72"/>
      <c r="R16" s="72"/>
      <c r="S16" s="72"/>
      <c r="T16" s="72"/>
      <c r="U16" s="72"/>
      <c r="V16" s="72"/>
      <c r="W16" s="72"/>
      <c r="X16" s="72"/>
      <c r="Y16" s="72"/>
      <c r="Z16" s="72"/>
    </row>
    <row r="17" spans="1:26">
      <c r="A17" s="67" t="s">
        <v>150</v>
      </c>
      <c r="B17" s="68" t="s">
        <v>151</v>
      </c>
      <c r="C17" s="66"/>
      <c r="D17" s="66"/>
      <c r="E17" s="71"/>
      <c r="F17" s="72"/>
      <c r="G17" s="72"/>
      <c r="H17" s="72"/>
      <c r="I17" s="72"/>
      <c r="J17" s="72"/>
      <c r="K17" s="72"/>
      <c r="L17" s="72"/>
      <c r="M17" s="72"/>
      <c r="N17" s="72"/>
      <c r="O17" s="72"/>
      <c r="P17" s="72"/>
      <c r="Q17" s="72"/>
      <c r="R17" s="72"/>
      <c r="S17" s="72"/>
      <c r="T17" s="72"/>
      <c r="U17" s="72"/>
      <c r="V17" s="72"/>
      <c r="W17" s="72"/>
      <c r="X17" s="72"/>
      <c r="Y17" s="72"/>
      <c r="Z17" s="72"/>
    </row>
    <row r="18" spans="1:26">
      <c r="A18" s="67" t="s">
        <v>152</v>
      </c>
      <c r="B18" s="68" t="s">
        <v>153</v>
      </c>
      <c r="C18" s="66"/>
      <c r="D18" s="66"/>
      <c r="E18" s="71"/>
      <c r="F18" s="72"/>
      <c r="G18" s="72"/>
      <c r="H18" s="72"/>
      <c r="I18" s="72"/>
      <c r="J18" s="72"/>
      <c r="K18" s="72"/>
      <c r="L18" s="72"/>
      <c r="M18" s="72"/>
      <c r="N18" s="72"/>
      <c r="O18" s="72"/>
      <c r="P18" s="72"/>
      <c r="Q18" s="72"/>
      <c r="R18" s="72"/>
      <c r="S18" s="72"/>
      <c r="T18" s="72"/>
      <c r="U18" s="72"/>
      <c r="V18" s="72"/>
      <c r="W18" s="72"/>
      <c r="X18" s="72"/>
      <c r="Y18" s="72"/>
      <c r="Z18" s="72"/>
    </row>
    <row r="19" spans="1:26">
      <c r="A19" s="67" t="s">
        <v>154</v>
      </c>
      <c r="B19" s="68" t="s">
        <v>155</v>
      </c>
      <c r="C19" s="66"/>
      <c r="D19" s="66"/>
      <c r="E19" s="71"/>
      <c r="F19" s="72"/>
      <c r="G19" s="72"/>
      <c r="H19" s="72"/>
      <c r="I19" s="72"/>
      <c r="J19" s="72"/>
      <c r="K19" s="72"/>
      <c r="L19" s="72"/>
      <c r="M19" s="72"/>
      <c r="N19" s="72"/>
      <c r="O19" s="72"/>
      <c r="P19" s="72"/>
      <c r="Q19" s="72"/>
      <c r="R19" s="72"/>
      <c r="S19" s="72"/>
      <c r="T19" s="72"/>
      <c r="U19" s="72"/>
      <c r="V19" s="72"/>
      <c r="W19" s="72"/>
      <c r="X19" s="72"/>
      <c r="Y19" s="72"/>
      <c r="Z19" s="72"/>
    </row>
    <row r="20" spans="1:26">
      <c r="A20" s="67" t="s">
        <v>156</v>
      </c>
      <c r="B20" s="68" t="s">
        <v>157</v>
      </c>
      <c r="C20" s="66"/>
      <c r="D20" s="66"/>
      <c r="E20" s="71"/>
      <c r="F20" s="72"/>
      <c r="G20" s="72"/>
      <c r="H20" s="72"/>
      <c r="I20" s="72"/>
      <c r="J20" s="72"/>
      <c r="K20" s="72"/>
      <c r="L20" s="72"/>
      <c r="M20" s="72"/>
      <c r="N20" s="72"/>
      <c r="O20" s="72"/>
      <c r="P20" s="72"/>
      <c r="Q20" s="72"/>
      <c r="R20" s="72"/>
      <c r="S20" s="72"/>
      <c r="T20" s="72"/>
      <c r="U20" s="72"/>
      <c r="V20" s="72"/>
      <c r="W20" s="72"/>
      <c r="X20" s="72"/>
      <c r="Y20" s="72"/>
      <c r="Z20" s="72"/>
    </row>
    <row r="21" spans="1:26">
      <c r="A21" s="67" t="s">
        <v>158</v>
      </c>
      <c r="B21" s="68" t="s">
        <v>159</v>
      </c>
      <c r="C21" s="66"/>
      <c r="D21" s="66"/>
      <c r="E21" s="71"/>
      <c r="F21" s="72"/>
      <c r="G21" s="72"/>
      <c r="H21" s="72"/>
      <c r="I21" s="72"/>
      <c r="J21" s="72"/>
      <c r="K21" s="72"/>
      <c r="L21" s="72"/>
      <c r="M21" s="72"/>
      <c r="N21" s="72"/>
      <c r="O21" s="72"/>
      <c r="P21" s="72"/>
      <c r="Q21" s="72"/>
      <c r="R21" s="72"/>
      <c r="S21" s="72"/>
      <c r="T21" s="72"/>
      <c r="U21" s="72"/>
      <c r="V21" s="72"/>
      <c r="W21" s="72"/>
      <c r="X21" s="72"/>
      <c r="Y21" s="72"/>
      <c r="Z21" s="72"/>
    </row>
    <row r="22" spans="1:26">
      <c r="A22" s="67" t="s">
        <v>160</v>
      </c>
      <c r="B22" s="68" t="s">
        <v>15</v>
      </c>
      <c r="C22" s="66">
        <v>-50623915</v>
      </c>
      <c r="D22" s="66">
        <v>-56368552.490000002</v>
      </c>
      <c r="E22" s="71"/>
      <c r="F22" s="72"/>
      <c r="G22" s="72"/>
      <c r="H22" s="72"/>
      <c r="I22" s="72"/>
      <c r="J22" s="72"/>
      <c r="K22" s="72"/>
      <c r="L22" s="72"/>
      <c r="M22" s="72"/>
      <c r="N22" s="72"/>
      <c r="O22" s="72"/>
      <c r="P22" s="72"/>
      <c r="Q22" s="72"/>
      <c r="R22" s="72"/>
      <c r="S22" s="72"/>
      <c r="T22" s="72"/>
      <c r="U22" s="72"/>
      <c r="V22" s="72"/>
      <c r="W22" s="72"/>
      <c r="X22" s="72"/>
      <c r="Y22" s="72"/>
      <c r="Z22" s="72"/>
    </row>
    <row r="23" spans="1:26">
      <c r="A23" s="67" t="s">
        <v>161</v>
      </c>
      <c r="B23" s="68"/>
      <c r="C23" s="66"/>
      <c r="D23" s="66"/>
      <c r="E23" s="71"/>
      <c r="F23" s="72"/>
      <c r="G23" s="72"/>
      <c r="H23" s="72"/>
      <c r="I23" s="72"/>
      <c r="J23" s="72"/>
      <c r="K23" s="72"/>
      <c r="L23" s="72"/>
      <c r="M23" s="72"/>
      <c r="N23" s="72"/>
      <c r="O23" s="72"/>
      <c r="P23" s="72"/>
      <c r="Q23" s="72"/>
      <c r="R23" s="72"/>
      <c r="S23" s="72"/>
      <c r="T23" s="72"/>
      <c r="U23" s="72"/>
      <c r="V23" s="72"/>
      <c r="W23" s="72"/>
      <c r="X23" s="72"/>
      <c r="Y23" s="72"/>
      <c r="Z23" s="72"/>
    </row>
    <row r="24" spans="1:26">
      <c r="A24" s="43" t="s">
        <v>162</v>
      </c>
      <c r="B24" s="69" t="s">
        <v>163</v>
      </c>
      <c r="C24" s="70">
        <f>SUM(C14:C23)</f>
        <v>-44985815</v>
      </c>
      <c r="D24" s="70">
        <f>SUM(D13:D23)</f>
        <v>-50730452.490000002</v>
      </c>
      <c r="E24" s="71"/>
      <c r="F24" s="72"/>
      <c r="G24" s="72"/>
      <c r="H24" s="72"/>
      <c r="I24" s="72"/>
      <c r="J24" s="72"/>
      <c r="K24" s="72"/>
      <c r="L24" s="72"/>
      <c r="M24" s="72"/>
      <c r="N24" s="72"/>
      <c r="O24" s="72"/>
      <c r="P24" s="72"/>
      <c r="Q24" s="72"/>
      <c r="R24" s="72"/>
      <c r="S24" s="72"/>
      <c r="T24" s="72"/>
      <c r="U24" s="72"/>
      <c r="V24" s="72"/>
      <c r="W24" s="72"/>
      <c r="X24" s="72"/>
      <c r="Y24" s="72"/>
      <c r="Z24" s="72"/>
    </row>
    <row r="25" spans="1:26">
      <c r="A25" s="64">
        <v>2.4</v>
      </c>
      <c r="B25" s="69" t="s">
        <v>164</v>
      </c>
      <c r="C25" s="70">
        <f>+C12+C24</f>
        <v>22080943</v>
      </c>
      <c r="D25" s="70">
        <f>+D12+D24</f>
        <v>22264097.509999998</v>
      </c>
      <c r="E25" s="71"/>
      <c r="F25" s="72"/>
      <c r="G25" s="72"/>
      <c r="H25" s="72"/>
      <c r="I25" s="72"/>
      <c r="J25" s="72"/>
      <c r="K25" s="72"/>
      <c r="L25" s="72"/>
      <c r="M25" s="72"/>
      <c r="N25" s="72"/>
      <c r="O25" s="72"/>
      <c r="P25" s="72"/>
      <c r="Q25" s="72"/>
      <c r="R25" s="72"/>
      <c r="S25" s="72"/>
      <c r="T25" s="72"/>
      <c r="U25" s="72"/>
      <c r="V25" s="72"/>
      <c r="W25" s="72"/>
      <c r="X25" s="72"/>
      <c r="Y25" s="72"/>
      <c r="Z25" s="72"/>
    </row>
    <row r="26" spans="1:26">
      <c r="A26" s="73"/>
      <c r="B26" s="73"/>
      <c r="C26" s="74"/>
      <c r="D26" s="74"/>
      <c r="E26" s="72"/>
      <c r="F26" s="75"/>
      <c r="G26" s="72"/>
      <c r="H26" s="72"/>
      <c r="I26" s="72"/>
      <c r="J26" s="72"/>
      <c r="K26" s="72"/>
      <c r="L26" s="72"/>
      <c r="M26" s="72"/>
      <c r="N26" s="72"/>
      <c r="O26" s="72"/>
      <c r="P26" s="72"/>
      <c r="Q26" s="72"/>
      <c r="R26" s="72"/>
      <c r="S26" s="72"/>
      <c r="T26" s="72"/>
      <c r="U26" s="72"/>
      <c r="V26" s="72"/>
      <c r="W26" s="72"/>
      <c r="X26" s="72"/>
      <c r="Y26" s="72"/>
      <c r="Z26" s="72"/>
    </row>
    <row r="27" spans="1:26">
      <c r="A27" s="72"/>
      <c r="B27" s="72"/>
      <c r="C27" s="72"/>
      <c r="D27" s="75">
        <f>balans1!D31-balans2!D25</f>
        <v>0</v>
      </c>
      <c r="E27" s="72"/>
      <c r="F27" s="72"/>
      <c r="G27" s="72"/>
      <c r="H27" s="72"/>
      <c r="I27" s="72"/>
      <c r="J27" s="72"/>
      <c r="K27" s="72"/>
      <c r="L27" s="72"/>
      <c r="M27" s="72"/>
      <c r="N27" s="72"/>
      <c r="O27" s="72"/>
      <c r="P27" s="72"/>
      <c r="Q27" s="72"/>
      <c r="R27" s="72"/>
      <c r="S27" s="72"/>
      <c r="T27" s="72"/>
      <c r="U27" s="72"/>
      <c r="V27" s="72"/>
      <c r="W27" s="72"/>
      <c r="X27" s="72"/>
      <c r="Y27" s="72"/>
      <c r="Z27" s="72"/>
    </row>
    <row r="28" spans="1:26">
      <c r="A28" s="76"/>
      <c r="B28" s="26" t="s">
        <v>165</v>
      </c>
      <c r="C28" s="26" t="s">
        <v>603</v>
      </c>
      <c r="D28" s="77"/>
      <c r="F28" s="78"/>
      <c r="H28" s="78"/>
      <c r="I28" s="72"/>
      <c r="J28" s="72"/>
      <c r="K28" s="72"/>
      <c r="L28" s="72"/>
      <c r="M28" s="72"/>
      <c r="N28" s="72"/>
      <c r="O28" s="72"/>
      <c r="P28" s="72"/>
      <c r="Q28" s="72"/>
      <c r="R28" s="72"/>
      <c r="S28" s="72"/>
      <c r="T28" s="72"/>
      <c r="U28" s="72"/>
      <c r="V28" s="72"/>
      <c r="W28" s="72"/>
      <c r="X28" s="72"/>
      <c r="Y28" s="72"/>
      <c r="Z28" s="72"/>
    </row>
    <row r="29" spans="1:26">
      <c r="A29" s="72"/>
      <c r="B29" s="26" t="s">
        <v>166</v>
      </c>
      <c r="C29" s="32" t="s">
        <v>604</v>
      </c>
      <c r="D29" s="78"/>
      <c r="E29" s="78"/>
      <c r="F29" s="78"/>
      <c r="G29" s="78"/>
      <c r="H29" s="78"/>
      <c r="I29" s="72"/>
      <c r="J29" s="72"/>
      <c r="K29" s="72"/>
      <c r="L29" s="72"/>
      <c r="M29" s="72"/>
      <c r="N29" s="72"/>
      <c r="O29" s="72"/>
      <c r="P29" s="72"/>
      <c r="Q29" s="72"/>
      <c r="R29" s="72"/>
      <c r="S29" s="72"/>
      <c r="T29" s="72"/>
      <c r="U29" s="72"/>
      <c r="V29" s="72"/>
      <c r="W29" s="72"/>
      <c r="X29" s="72"/>
      <c r="Y29" s="72"/>
      <c r="Z29" s="72"/>
    </row>
    <row r="30" spans="1:26">
      <c r="A30" s="72"/>
      <c r="C30" s="78"/>
      <c r="D30" s="78"/>
      <c r="E30" s="77"/>
      <c r="F30" s="79"/>
      <c r="H30" s="32"/>
      <c r="I30" s="72"/>
      <c r="J30" s="72"/>
      <c r="K30" s="72"/>
      <c r="L30" s="72"/>
      <c r="M30" s="72"/>
      <c r="N30" s="72"/>
      <c r="O30" s="72"/>
      <c r="P30" s="72"/>
      <c r="Q30" s="72"/>
      <c r="R30" s="72"/>
      <c r="S30" s="72"/>
      <c r="T30" s="72"/>
      <c r="U30" s="72"/>
      <c r="V30" s="72"/>
      <c r="W30" s="72"/>
      <c r="X30" s="72"/>
      <c r="Y30" s="72"/>
      <c r="Z30" s="72"/>
    </row>
    <row r="31" spans="1:26">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row>
    <row r="32" spans="1:26">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row>
    <row r="33" spans="1:26">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row>
    <row r="34" spans="1:26">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row>
    <row r="35" spans="1:26">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row>
    <row r="36" spans="1:26">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row>
    <row r="37" spans="1:26">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row>
    <row r="38" spans="1:26">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row>
    <row r="40" spans="1:26">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row>
    <row r="41" spans="1:26">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row>
    <row r="42" spans="1:26">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row>
    <row r="43" spans="1:26">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row>
    <row r="44" spans="1:26">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row>
    <row r="45" spans="1:26">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row>
    <row r="46" spans="1:26">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row>
  </sheetData>
  <mergeCells count="4">
    <mergeCell ref="A1:D1"/>
    <mergeCell ref="A3:A4"/>
    <mergeCell ref="B3:B4"/>
    <mergeCell ref="C3:D3"/>
  </mergeCells>
  <pageMargins left="0.42" right="0.31"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workbookViewId="0">
      <selection activeCell="D9" sqref="D9"/>
    </sheetView>
  </sheetViews>
  <sheetFormatPr defaultColWidth="23.42578125" defaultRowHeight="12.75"/>
  <cols>
    <col min="1" max="1" width="10" style="37" customWidth="1"/>
    <col min="2" max="2" width="45.5703125" style="37" customWidth="1"/>
    <col min="3" max="3" width="20" style="179" customWidth="1"/>
    <col min="4" max="4" width="20" style="37" customWidth="1"/>
    <col min="5" max="25" width="23.42578125" style="37" customWidth="1"/>
    <col min="26" max="256" width="23.42578125" style="37"/>
    <col min="257" max="257" width="10" style="37" customWidth="1"/>
    <col min="258" max="258" width="55.7109375" style="37" customWidth="1"/>
    <col min="259" max="259" width="17.85546875" style="37" customWidth="1"/>
    <col min="260" max="281" width="23.42578125" style="37" customWidth="1"/>
    <col min="282" max="512" width="23.42578125" style="37"/>
    <col min="513" max="513" width="10" style="37" customWidth="1"/>
    <col min="514" max="514" width="55.7109375" style="37" customWidth="1"/>
    <col min="515" max="515" width="17.85546875" style="37" customWidth="1"/>
    <col min="516" max="537" width="23.42578125" style="37" customWidth="1"/>
    <col min="538" max="768" width="23.42578125" style="37"/>
    <col min="769" max="769" width="10" style="37" customWidth="1"/>
    <col min="770" max="770" width="55.7109375" style="37" customWidth="1"/>
    <col min="771" max="771" width="17.85546875" style="37" customWidth="1"/>
    <col min="772" max="793" width="23.42578125" style="37" customWidth="1"/>
    <col min="794" max="1024" width="23.42578125" style="37"/>
    <col min="1025" max="1025" width="10" style="37" customWidth="1"/>
    <col min="1026" max="1026" width="55.7109375" style="37" customWidth="1"/>
    <col min="1027" max="1027" width="17.85546875" style="37" customWidth="1"/>
    <col min="1028" max="1049" width="23.42578125" style="37" customWidth="1"/>
    <col min="1050" max="1280" width="23.42578125" style="37"/>
    <col min="1281" max="1281" width="10" style="37" customWidth="1"/>
    <col min="1282" max="1282" width="55.7109375" style="37" customWidth="1"/>
    <col min="1283" max="1283" width="17.85546875" style="37" customWidth="1"/>
    <col min="1284" max="1305" width="23.42578125" style="37" customWidth="1"/>
    <col min="1306" max="1536" width="23.42578125" style="37"/>
    <col min="1537" max="1537" width="10" style="37" customWidth="1"/>
    <col min="1538" max="1538" width="55.7109375" style="37" customWidth="1"/>
    <col min="1539" max="1539" width="17.85546875" style="37" customWidth="1"/>
    <col min="1540" max="1561" width="23.42578125" style="37" customWidth="1"/>
    <col min="1562" max="1792" width="23.42578125" style="37"/>
    <col min="1793" max="1793" width="10" style="37" customWidth="1"/>
    <col min="1794" max="1794" width="55.7109375" style="37" customWidth="1"/>
    <col min="1795" max="1795" width="17.85546875" style="37" customWidth="1"/>
    <col min="1796" max="1817" width="23.42578125" style="37" customWidth="1"/>
    <col min="1818" max="2048" width="23.42578125" style="37"/>
    <col min="2049" max="2049" width="10" style="37" customWidth="1"/>
    <col min="2050" max="2050" width="55.7109375" style="37" customWidth="1"/>
    <col min="2051" max="2051" width="17.85546875" style="37" customWidth="1"/>
    <col min="2052" max="2073" width="23.42578125" style="37" customWidth="1"/>
    <col min="2074" max="2304" width="23.42578125" style="37"/>
    <col min="2305" max="2305" width="10" style="37" customWidth="1"/>
    <col min="2306" max="2306" width="55.7109375" style="37" customWidth="1"/>
    <col min="2307" max="2307" width="17.85546875" style="37" customWidth="1"/>
    <col min="2308" max="2329" width="23.42578125" style="37" customWidth="1"/>
    <col min="2330" max="2560" width="23.42578125" style="37"/>
    <col min="2561" max="2561" width="10" style="37" customWidth="1"/>
    <col min="2562" max="2562" width="55.7109375" style="37" customWidth="1"/>
    <col min="2563" max="2563" width="17.85546875" style="37" customWidth="1"/>
    <col min="2564" max="2585" width="23.42578125" style="37" customWidth="1"/>
    <col min="2586" max="2816" width="23.42578125" style="37"/>
    <col min="2817" max="2817" width="10" style="37" customWidth="1"/>
    <col min="2818" max="2818" width="55.7109375" style="37" customWidth="1"/>
    <col min="2819" max="2819" width="17.85546875" style="37" customWidth="1"/>
    <col min="2820" max="2841" width="23.42578125" style="37" customWidth="1"/>
    <col min="2842" max="3072" width="23.42578125" style="37"/>
    <col min="3073" max="3073" width="10" style="37" customWidth="1"/>
    <col min="3074" max="3074" width="55.7109375" style="37" customWidth="1"/>
    <col min="3075" max="3075" width="17.85546875" style="37" customWidth="1"/>
    <col min="3076" max="3097" width="23.42578125" style="37" customWidth="1"/>
    <col min="3098" max="3328" width="23.42578125" style="37"/>
    <col min="3329" max="3329" width="10" style="37" customWidth="1"/>
    <col min="3330" max="3330" width="55.7109375" style="37" customWidth="1"/>
    <col min="3331" max="3331" width="17.85546875" style="37" customWidth="1"/>
    <col min="3332" max="3353" width="23.42578125" style="37" customWidth="1"/>
    <col min="3354" max="3584" width="23.42578125" style="37"/>
    <col min="3585" max="3585" width="10" style="37" customWidth="1"/>
    <col min="3586" max="3586" width="55.7109375" style="37" customWidth="1"/>
    <col min="3587" max="3587" width="17.85546875" style="37" customWidth="1"/>
    <col min="3588" max="3609" width="23.42578125" style="37" customWidth="1"/>
    <col min="3610" max="3840" width="23.42578125" style="37"/>
    <col min="3841" max="3841" width="10" style="37" customWidth="1"/>
    <col min="3842" max="3842" width="55.7109375" style="37" customWidth="1"/>
    <col min="3843" max="3843" width="17.85546875" style="37" customWidth="1"/>
    <col min="3844" max="3865" width="23.42578125" style="37" customWidth="1"/>
    <col min="3866" max="4096" width="23.42578125" style="37"/>
    <col min="4097" max="4097" width="10" style="37" customWidth="1"/>
    <col min="4098" max="4098" width="55.7109375" style="37" customWidth="1"/>
    <col min="4099" max="4099" width="17.85546875" style="37" customWidth="1"/>
    <col min="4100" max="4121" width="23.42578125" style="37" customWidth="1"/>
    <col min="4122" max="4352" width="23.42578125" style="37"/>
    <col min="4353" max="4353" width="10" style="37" customWidth="1"/>
    <col min="4354" max="4354" width="55.7109375" style="37" customWidth="1"/>
    <col min="4355" max="4355" width="17.85546875" style="37" customWidth="1"/>
    <col min="4356" max="4377" width="23.42578125" style="37" customWidth="1"/>
    <col min="4378" max="4608" width="23.42578125" style="37"/>
    <col min="4609" max="4609" width="10" style="37" customWidth="1"/>
    <col min="4610" max="4610" width="55.7109375" style="37" customWidth="1"/>
    <col min="4611" max="4611" width="17.85546875" style="37" customWidth="1"/>
    <col min="4612" max="4633" width="23.42578125" style="37" customWidth="1"/>
    <col min="4634" max="4864" width="23.42578125" style="37"/>
    <col min="4865" max="4865" width="10" style="37" customWidth="1"/>
    <col min="4866" max="4866" width="55.7109375" style="37" customWidth="1"/>
    <col min="4867" max="4867" width="17.85546875" style="37" customWidth="1"/>
    <col min="4868" max="4889" width="23.42578125" style="37" customWidth="1"/>
    <col min="4890" max="5120" width="23.42578125" style="37"/>
    <col min="5121" max="5121" width="10" style="37" customWidth="1"/>
    <col min="5122" max="5122" width="55.7109375" style="37" customWidth="1"/>
    <col min="5123" max="5123" width="17.85546875" style="37" customWidth="1"/>
    <col min="5124" max="5145" width="23.42578125" style="37" customWidth="1"/>
    <col min="5146" max="5376" width="23.42578125" style="37"/>
    <col min="5377" max="5377" width="10" style="37" customWidth="1"/>
    <col min="5378" max="5378" width="55.7109375" style="37" customWidth="1"/>
    <col min="5379" max="5379" width="17.85546875" style="37" customWidth="1"/>
    <col min="5380" max="5401" width="23.42578125" style="37" customWidth="1"/>
    <col min="5402" max="5632" width="23.42578125" style="37"/>
    <col min="5633" max="5633" width="10" style="37" customWidth="1"/>
    <col min="5634" max="5634" width="55.7109375" style="37" customWidth="1"/>
    <col min="5635" max="5635" width="17.85546875" style="37" customWidth="1"/>
    <col min="5636" max="5657" width="23.42578125" style="37" customWidth="1"/>
    <col min="5658" max="5888" width="23.42578125" style="37"/>
    <col min="5889" max="5889" width="10" style="37" customWidth="1"/>
    <col min="5890" max="5890" width="55.7109375" style="37" customWidth="1"/>
    <col min="5891" max="5891" width="17.85546875" style="37" customWidth="1"/>
    <col min="5892" max="5913" width="23.42578125" style="37" customWidth="1"/>
    <col min="5914" max="6144" width="23.42578125" style="37"/>
    <col min="6145" max="6145" width="10" style="37" customWidth="1"/>
    <col min="6146" max="6146" width="55.7109375" style="37" customWidth="1"/>
    <col min="6147" max="6147" width="17.85546875" style="37" customWidth="1"/>
    <col min="6148" max="6169" width="23.42578125" style="37" customWidth="1"/>
    <col min="6170" max="6400" width="23.42578125" style="37"/>
    <col min="6401" max="6401" width="10" style="37" customWidth="1"/>
    <col min="6402" max="6402" width="55.7109375" style="37" customWidth="1"/>
    <col min="6403" max="6403" width="17.85546875" style="37" customWidth="1"/>
    <col min="6404" max="6425" width="23.42578125" style="37" customWidth="1"/>
    <col min="6426" max="6656" width="23.42578125" style="37"/>
    <col min="6657" max="6657" width="10" style="37" customWidth="1"/>
    <col min="6658" max="6658" width="55.7109375" style="37" customWidth="1"/>
    <col min="6659" max="6659" width="17.85546875" style="37" customWidth="1"/>
    <col min="6660" max="6681" width="23.42578125" style="37" customWidth="1"/>
    <col min="6682" max="6912" width="23.42578125" style="37"/>
    <col min="6913" max="6913" width="10" style="37" customWidth="1"/>
    <col min="6914" max="6914" width="55.7109375" style="37" customWidth="1"/>
    <col min="6915" max="6915" width="17.85546875" style="37" customWidth="1"/>
    <col min="6916" max="6937" width="23.42578125" style="37" customWidth="1"/>
    <col min="6938" max="7168" width="23.42578125" style="37"/>
    <col min="7169" max="7169" width="10" style="37" customWidth="1"/>
    <col min="7170" max="7170" width="55.7109375" style="37" customWidth="1"/>
    <col min="7171" max="7171" width="17.85546875" style="37" customWidth="1"/>
    <col min="7172" max="7193" width="23.42578125" style="37" customWidth="1"/>
    <col min="7194" max="7424" width="23.42578125" style="37"/>
    <col min="7425" max="7425" width="10" style="37" customWidth="1"/>
    <col min="7426" max="7426" width="55.7109375" style="37" customWidth="1"/>
    <col min="7427" max="7427" width="17.85546875" style="37" customWidth="1"/>
    <col min="7428" max="7449" width="23.42578125" style="37" customWidth="1"/>
    <col min="7450" max="7680" width="23.42578125" style="37"/>
    <col min="7681" max="7681" width="10" style="37" customWidth="1"/>
    <col min="7682" max="7682" width="55.7109375" style="37" customWidth="1"/>
    <col min="7683" max="7683" width="17.85546875" style="37" customWidth="1"/>
    <col min="7684" max="7705" width="23.42578125" style="37" customWidth="1"/>
    <col min="7706" max="7936" width="23.42578125" style="37"/>
    <col min="7937" max="7937" width="10" style="37" customWidth="1"/>
    <col min="7938" max="7938" width="55.7109375" style="37" customWidth="1"/>
    <col min="7939" max="7939" width="17.85546875" style="37" customWidth="1"/>
    <col min="7940" max="7961" width="23.42578125" style="37" customWidth="1"/>
    <col min="7962" max="8192" width="23.42578125" style="37"/>
    <col min="8193" max="8193" width="10" style="37" customWidth="1"/>
    <col min="8194" max="8194" width="55.7109375" style="37" customWidth="1"/>
    <col min="8195" max="8195" width="17.85546875" style="37" customWidth="1"/>
    <col min="8196" max="8217" width="23.42578125" style="37" customWidth="1"/>
    <col min="8218" max="8448" width="23.42578125" style="37"/>
    <col min="8449" max="8449" width="10" style="37" customWidth="1"/>
    <col min="8450" max="8450" width="55.7109375" style="37" customWidth="1"/>
    <col min="8451" max="8451" width="17.85546875" style="37" customWidth="1"/>
    <col min="8452" max="8473" width="23.42578125" style="37" customWidth="1"/>
    <col min="8474" max="8704" width="23.42578125" style="37"/>
    <col min="8705" max="8705" width="10" style="37" customWidth="1"/>
    <col min="8706" max="8706" width="55.7109375" style="37" customWidth="1"/>
    <col min="8707" max="8707" width="17.85546875" style="37" customWidth="1"/>
    <col min="8708" max="8729" width="23.42578125" style="37" customWidth="1"/>
    <col min="8730" max="8960" width="23.42578125" style="37"/>
    <col min="8961" max="8961" width="10" style="37" customWidth="1"/>
    <col min="8962" max="8962" width="55.7109375" style="37" customWidth="1"/>
    <col min="8963" max="8963" width="17.85546875" style="37" customWidth="1"/>
    <col min="8964" max="8985" width="23.42578125" style="37" customWidth="1"/>
    <col min="8986" max="9216" width="23.42578125" style="37"/>
    <col min="9217" max="9217" width="10" style="37" customWidth="1"/>
    <col min="9218" max="9218" width="55.7109375" style="37" customWidth="1"/>
    <col min="9219" max="9219" width="17.85546875" style="37" customWidth="1"/>
    <col min="9220" max="9241" width="23.42578125" style="37" customWidth="1"/>
    <col min="9242" max="9472" width="23.42578125" style="37"/>
    <col min="9473" max="9473" width="10" style="37" customWidth="1"/>
    <col min="9474" max="9474" width="55.7109375" style="37" customWidth="1"/>
    <col min="9475" max="9475" width="17.85546875" style="37" customWidth="1"/>
    <col min="9476" max="9497" width="23.42578125" style="37" customWidth="1"/>
    <col min="9498" max="9728" width="23.42578125" style="37"/>
    <col min="9729" max="9729" width="10" style="37" customWidth="1"/>
    <col min="9730" max="9730" width="55.7109375" style="37" customWidth="1"/>
    <col min="9731" max="9731" width="17.85546875" style="37" customWidth="1"/>
    <col min="9732" max="9753" width="23.42578125" style="37" customWidth="1"/>
    <col min="9754" max="9984" width="23.42578125" style="37"/>
    <col min="9985" max="9985" width="10" style="37" customWidth="1"/>
    <col min="9986" max="9986" width="55.7109375" style="37" customWidth="1"/>
    <col min="9987" max="9987" width="17.85546875" style="37" customWidth="1"/>
    <col min="9988" max="10009" width="23.42578125" style="37" customWidth="1"/>
    <col min="10010" max="10240" width="23.42578125" style="37"/>
    <col min="10241" max="10241" width="10" style="37" customWidth="1"/>
    <col min="10242" max="10242" width="55.7109375" style="37" customWidth="1"/>
    <col min="10243" max="10243" width="17.85546875" style="37" customWidth="1"/>
    <col min="10244" max="10265" width="23.42578125" style="37" customWidth="1"/>
    <col min="10266" max="10496" width="23.42578125" style="37"/>
    <col min="10497" max="10497" width="10" style="37" customWidth="1"/>
    <col min="10498" max="10498" width="55.7109375" style="37" customWidth="1"/>
    <col min="10499" max="10499" width="17.85546875" style="37" customWidth="1"/>
    <col min="10500" max="10521" width="23.42578125" style="37" customWidth="1"/>
    <col min="10522" max="10752" width="23.42578125" style="37"/>
    <col min="10753" max="10753" width="10" style="37" customWidth="1"/>
    <col min="10754" max="10754" width="55.7109375" style="37" customWidth="1"/>
    <col min="10755" max="10755" width="17.85546875" style="37" customWidth="1"/>
    <col min="10756" max="10777" width="23.42578125" style="37" customWidth="1"/>
    <col min="10778" max="11008" width="23.42578125" style="37"/>
    <col min="11009" max="11009" width="10" style="37" customWidth="1"/>
    <col min="11010" max="11010" width="55.7109375" style="37" customWidth="1"/>
    <col min="11011" max="11011" width="17.85546875" style="37" customWidth="1"/>
    <col min="11012" max="11033" width="23.42578125" style="37" customWidth="1"/>
    <col min="11034" max="11264" width="23.42578125" style="37"/>
    <col min="11265" max="11265" width="10" style="37" customWidth="1"/>
    <col min="11266" max="11266" width="55.7109375" style="37" customWidth="1"/>
    <col min="11267" max="11267" width="17.85546875" style="37" customWidth="1"/>
    <col min="11268" max="11289" width="23.42578125" style="37" customWidth="1"/>
    <col min="11290" max="11520" width="23.42578125" style="37"/>
    <col min="11521" max="11521" width="10" style="37" customWidth="1"/>
    <col min="11522" max="11522" width="55.7109375" style="37" customWidth="1"/>
    <col min="11523" max="11523" width="17.85546875" style="37" customWidth="1"/>
    <col min="11524" max="11545" width="23.42578125" style="37" customWidth="1"/>
    <col min="11546" max="11776" width="23.42578125" style="37"/>
    <col min="11777" max="11777" width="10" style="37" customWidth="1"/>
    <col min="11778" max="11778" width="55.7109375" style="37" customWidth="1"/>
    <col min="11779" max="11779" width="17.85546875" style="37" customWidth="1"/>
    <col min="11780" max="11801" width="23.42578125" style="37" customWidth="1"/>
    <col min="11802" max="12032" width="23.42578125" style="37"/>
    <col min="12033" max="12033" width="10" style="37" customWidth="1"/>
    <col min="12034" max="12034" width="55.7109375" style="37" customWidth="1"/>
    <col min="12035" max="12035" width="17.85546875" style="37" customWidth="1"/>
    <col min="12036" max="12057" width="23.42578125" style="37" customWidth="1"/>
    <col min="12058" max="12288" width="23.42578125" style="37"/>
    <col min="12289" max="12289" width="10" style="37" customWidth="1"/>
    <col min="12290" max="12290" width="55.7109375" style="37" customWidth="1"/>
    <col min="12291" max="12291" width="17.85546875" style="37" customWidth="1"/>
    <col min="12292" max="12313" width="23.42578125" style="37" customWidth="1"/>
    <col min="12314" max="12544" width="23.42578125" style="37"/>
    <col min="12545" max="12545" width="10" style="37" customWidth="1"/>
    <col min="12546" max="12546" width="55.7109375" style="37" customWidth="1"/>
    <col min="12547" max="12547" width="17.85546875" style="37" customWidth="1"/>
    <col min="12548" max="12569" width="23.42578125" style="37" customWidth="1"/>
    <col min="12570" max="12800" width="23.42578125" style="37"/>
    <col min="12801" max="12801" width="10" style="37" customWidth="1"/>
    <col min="12802" max="12802" width="55.7109375" style="37" customWidth="1"/>
    <col min="12803" max="12803" width="17.85546875" style="37" customWidth="1"/>
    <col min="12804" max="12825" width="23.42578125" style="37" customWidth="1"/>
    <col min="12826" max="13056" width="23.42578125" style="37"/>
    <col min="13057" max="13057" width="10" style="37" customWidth="1"/>
    <col min="13058" max="13058" width="55.7109375" style="37" customWidth="1"/>
    <col min="13059" max="13059" width="17.85546875" style="37" customWidth="1"/>
    <col min="13060" max="13081" width="23.42578125" style="37" customWidth="1"/>
    <col min="13082" max="13312" width="23.42578125" style="37"/>
    <col min="13313" max="13313" width="10" style="37" customWidth="1"/>
    <col min="13314" max="13314" width="55.7109375" style="37" customWidth="1"/>
    <col min="13315" max="13315" width="17.85546875" style="37" customWidth="1"/>
    <col min="13316" max="13337" width="23.42578125" style="37" customWidth="1"/>
    <col min="13338" max="13568" width="23.42578125" style="37"/>
    <col min="13569" max="13569" width="10" style="37" customWidth="1"/>
    <col min="13570" max="13570" width="55.7109375" style="37" customWidth="1"/>
    <col min="13571" max="13571" width="17.85546875" style="37" customWidth="1"/>
    <col min="13572" max="13593" width="23.42578125" style="37" customWidth="1"/>
    <col min="13594" max="13824" width="23.42578125" style="37"/>
    <col min="13825" max="13825" width="10" style="37" customWidth="1"/>
    <col min="13826" max="13826" width="55.7109375" style="37" customWidth="1"/>
    <col min="13827" max="13827" width="17.85546875" style="37" customWidth="1"/>
    <col min="13828" max="13849" width="23.42578125" style="37" customWidth="1"/>
    <col min="13850" max="14080" width="23.42578125" style="37"/>
    <col min="14081" max="14081" width="10" style="37" customWidth="1"/>
    <col min="14082" max="14082" width="55.7109375" style="37" customWidth="1"/>
    <col min="14083" max="14083" width="17.85546875" style="37" customWidth="1"/>
    <col min="14084" max="14105" width="23.42578125" style="37" customWidth="1"/>
    <col min="14106" max="14336" width="23.42578125" style="37"/>
    <col min="14337" max="14337" width="10" style="37" customWidth="1"/>
    <col min="14338" max="14338" width="55.7109375" style="37" customWidth="1"/>
    <col min="14339" max="14339" width="17.85546875" style="37" customWidth="1"/>
    <col min="14340" max="14361" width="23.42578125" style="37" customWidth="1"/>
    <col min="14362" max="14592" width="23.42578125" style="37"/>
    <col min="14593" max="14593" width="10" style="37" customWidth="1"/>
    <col min="14594" max="14594" width="55.7109375" style="37" customWidth="1"/>
    <col min="14595" max="14595" width="17.85546875" style="37" customWidth="1"/>
    <col min="14596" max="14617" width="23.42578125" style="37" customWidth="1"/>
    <col min="14618" max="14848" width="23.42578125" style="37"/>
    <col min="14849" max="14849" width="10" style="37" customWidth="1"/>
    <col min="14850" max="14850" width="55.7109375" style="37" customWidth="1"/>
    <col min="14851" max="14851" width="17.85546875" style="37" customWidth="1"/>
    <col min="14852" max="14873" width="23.42578125" style="37" customWidth="1"/>
    <col min="14874" max="15104" width="23.42578125" style="37"/>
    <col min="15105" max="15105" width="10" style="37" customWidth="1"/>
    <col min="15106" max="15106" width="55.7109375" style="37" customWidth="1"/>
    <col min="15107" max="15107" width="17.85546875" style="37" customWidth="1"/>
    <col min="15108" max="15129" width="23.42578125" style="37" customWidth="1"/>
    <col min="15130" max="15360" width="23.42578125" style="37"/>
    <col min="15361" max="15361" width="10" style="37" customWidth="1"/>
    <col min="15362" max="15362" width="55.7109375" style="37" customWidth="1"/>
    <col min="15363" max="15363" width="17.85546875" style="37" customWidth="1"/>
    <col min="15364" max="15385" width="23.42578125" style="37" customWidth="1"/>
    <col min="15386" max="15616" width="23.42578125" style="37"/>
    <col min="15617" max="15617" width="10" style="37" customWidth="1"/>
    <col min="15618" max="15618" width="55.7109375" style="37" customWidth="1"/>
    <col min="15619" max="15619" width="17.85546875" style="37" customWidth="1"/>
    <col min="15620" max="15641" width="23.42578125" style="37" customWidth="1"/>
    <col min="15642" max="15872" width="23.42578125" style="37"/>
    <col min="15873" max="15873" width="10" style="37" customWidth="1"/>
    <col min="15874" max="15874" width="55.7109375" style="37" customWidth="1"/>
    <col min="15875" max="15875" width="17.85546875" style="37" customWidth="1"/>
    <col min="15876" max="15897" width="23.42578125" style="37" customWidth="1"/>
    <col min="15898" max="16128" width="23.42578125" style="37"/>
    <col min="16129" max="16129" width="10" style="37" customWidth="1"/>
    <col min="16130" max="16130" width="55.7109375" style="37" customWidth="1"/>
    <col min="16131" max="16131" width="17.85546875" style="37" customWidth="1"/>
    <col min="16132" max="16153" width="23.42578125" style="37" customWidth="1"/>
    <col min="16154" max="16384" width="23.42578125" style="37"/>
  </cols>
  <sheetData>
    <row r="1" spans="1:25">
      <c r="A1" s="36"/>
      <c r="B1" s="36"/>
      <c r="C1" s="152"/>
      <c r="D1" s="36"/>
      <c r="E1" s="36"/>
      <c r="F1" s="36"/>
      <c r="G1" s="36"/>
      <c r="H1" s="36"/>
      <c r="I1" s="36"/>
      <c r="J1" s="36"/>
      <c r="K1" s="36"/>
      <c r="L1" s="36"/>
      <c r="M1" s="36"/>
      <c r="N1" s="36"/>
      <c r="O1" s="36"/>
      <c r="P1" s="36"/>
      <c r="Q1" s="36"/>
      <c r="R1" s="36"/>
      <c r="S1" s="36"/>
      <c r="T1" s="36"/>
      <c r="U1" s="36"/>
      <c r="V1" s="36"/>
      <c r="W1" s="36"/>
      <c r="X1" s="36"/>
      <c r="Y1" s="36"/>
    </row>
    <row r="2" spans="1:25">
      <c r="A2" s="314" t="s">
        <v>225</v>
      </c>
      <c r="B2" s="314"/>
      <c r="C2" s="314"/>
      <c r="D2" s="314"/>
      <c r="E2" s="36"/>
      <c r="F2" s="36"/>
      <c r="G2" s="36"/>
      <c r="H2" s="36"/>
      <c r="I2" s="36"/>
      <c r="J2" s="36"/>
      <c r="K2" s="36"/>
      <c r="L2" s="36"/>
      <c r="M2" s="36"/>
      <c r="N2" s="36"/>
      <c r="O2" s="36"/>
      <c r="P2" s="36"/>
      <c r="Q2" s="36"/>
      <c r="R2" s="36"/>
      <c r="S2" s="36"/>
      <c r="T2" s="36"/>
      <c r="U2" s="36"/>
      <c r="V2" s="36"/>
      <c r="W2" s="36"/>
      <c r="X2" s="36"/>
      <c r="Y2" s="36"/>
    </row>
    <row r="3" spans="1:25" ht="12.75" customHeight="1">
      <c r="A3" s="36"/>
      <c r="B3" s="36"/>
      <c r="C3" s="153"/>
      <c r="D3" s="36"/>
      <c r="E3" s="39"/>
      <c r="F3" s="39"/>
      <c r="G3" s="39"/>
      <c r="H3" s="39"/>
      <c r="I3" s="39"/>
      <c r="J3" s="39"/>
      <c r="K3" s="39"/>
      <c r="L3" s="39"/>
      <c r="M3" s="39"/>
      <c r="N3" s="36"/>
      <c r="O3" s="36"/>
      <c r="P3" s="36"/>
      <c r="Q3" s="36"/>
      <c r="R3" s="36"/>
      <c r="S3" s="36"/>
      <c r="T3" s="36"/>
      <c r="U3" s="36"/>
      <c r="V3" s="36"/>
      <c r="W3" s="36"/>
      <c r="X3" s="36"/>
      <c r="Y3" s="36"/>
    </row>
    <row r="4" spans="1:25">
      <c r="A4" s="38" t="s">
        <v>595</v>
      </c>
      <c r="B4" s="38"/>
      <c r="C4" s="315" t="s">
        <v>614</v>
      </c>
      <c r="D4" s="315"/>
      <c r="E4" s="39"/>
      <c r="F4" s="39"/>
      <c r="G4" s="39"/>
      <c r="H4" s="39"/>
      <c r="I4" s="39"/>
      <c r="J4" s="39"/>
      <c r="K4" s="39"/>
      <c r="L4" s="39"/>
      <c r="M4" s="39"/>
      <c r="N4" s="36"/>
      <c r="O4" s="36"/>
      <c r="P4" s="36"/>
      <c r="Q4" s="36"/>
      <c r="R4" s="36"/>
      <c r="S4" s="36"/>
      <c r="T4" s="36"/>
      <c r="U4" s="36"/>
      <c r="V4" s="36"/>
      <c r="W4" s="36"/>
      <c r="X4" s="36"/>
      <c r="Y4" s="36"/>
    </row>
    <row r="5" spans="1:25">
      <c r="A5" s="154" t="s">
        <v>55</v>
      </c>
      <c r="B5" s="154"/>
      <c r="C5" s="153"/>
      <c r="D5" s="39"/>
      <c r="E5" s="39"/>
      <c r="F5" s="39"/>
      <c r="G5" s="39"/>
      <c r="H5" s="39"/>
      <c r="I5" s="39"/>
      <c r="J5" s="39"/>
      <c r="K5" s="39"/>
      <c r="L5" s="39"/>
      <c r="M5" s="39"/>
      <c r="N5" s="36"/>
      <c r="O5" s="36"/>
      <c r="P5" s="36"/>
      <c r="Q5" s="36"/>
      <c r="R5" s="36"/>
      <c r="S5" s="36"/>
      <c r="T5" s="36"/>
      <c r="U5" s="36"/>
      <c r="V5" s="36"/>
      <c r="W5" s="36"/>
      <c r="X5" s="36"/>
      <c r="Y5" s="36"/>
    </row>
    <row r="6" spans="1:25">
      <c r="A6" s="40"/>
      <c r="B6" s="40"/>
      <c r="C6" s="153"/>
      <c r="D6" s="155"/>
      <c r="E6" s="39"/>
      <c r="F6" s="39"/>
      <c r="G6" s="39"/>
      <c r="H6" s="39"/>
      <c r="I6" s="39"/>
      <c r="J6" s="39"/>
      <c r="K6" s="39"/>
      <c r="L6" s="39"/>
      <c r="M6" s="39"/>
      <c r="N6" s="36"/>
      <c r="O6" s="36"/>
      <c r="P6" s="36"/>
      <c r="Q6" s="36"/>
      <c r="R6" s="36"/>
      <c r="S6" s="36"/>
      <c r="T6" s="36"/>
      <c r="U6" s="36"/>
      <c r="V6" s="36"/>
      <c r="W6" s="36"/>
      <c r="X6" s="36"/>
      <c r="Y6" s="36"/>
    </row>
    <row r="7" spans="1:25" ht="25.5">
      <c r="A7" s="156" t="s">
        <v>57</v>
      </c>
      <c r="B7" s="156" t="s">
        <v>4</v>
      </c>
      <c r="C7" s="114" t="s">
        <v>602</v>
      </c>
      <c r="D7" s="115" t="s">
        <v>614</v>
      </c>
      <c r="E7" s="39"/>
      <c r="F7" s="39"/>
      <c r="G7" s="39"/>
      <c r="H7" s="39"/>
      <c r="I7" s="39"/>
      <c r="J7" s="39"/>
      <c r="K7" s="39"/>
      <c r="L7" s="39"/>
      <c r="M7" s="39"/>
      <c r="N7" s="36"/>
      <c r="O7" s="36"/>
      <c r="P7" s="36"/>
      <c r="Q7" s="36"/>
      <c r="R7" s="36"/>
      <c r="S7" s="36"/>
      <c r="T7" s="36"/>
      <c r="U7" s="36"/>
      <c r="V7" s="36"/>
      <c r="W7" s="36"/>
      <c r="X7" s="36"/>
      <c r="Y7" s="36"/>
    </row>
    <row r="8" spans="1:25">
      <c r="A8" s="132">
        <v>1</v>
      </c>
      <c r="B8" s="157" t="s">
        <v>226</v>
      </c>
      <c r="C8" s="135"/>
      <c r="D8" s="158"/>
      <c r="E8" s="39"/>
      <c r="F8" s="39"/>
      <c r="G8" s="39"/>
      <c r="H8" s="39"/>
      <c r="I8" s="39"/>
      <c r="J8" s="39"/>
      <c r="K8" s="39"/>
      <c r="L8" s="39"/>
      <c r="M8" s="39"/>
      <c r="N8" s="36"/>
      <c r="O8" s="36"/>
      <c r="P8" s="36"/>
      <c r="Q8" s="36"/>
      <c r="R8" s="36"/>
      <c r="S8" s="36"/>
      <c r="T8" s="36"/>
      <c r="U8" s="36"/>
      <c r="V8" s="36"/>
      <c r="W8" s="36"/>
      <c r="X8" s="36"/>
      <c r="Y8" s="36"/>
    </row>
    <row r="9" spans="1:25">
      <c r="A9" s="132">
        <v>2</v>
      </c>
      <c r="B9" s="127" t="s">
        <v>227</v>
      </c>
      <c r="C9" s="135"/>
      <c r="D9" s="158"/>
      <c r="E9" s="159"/>
      <c r="F9" s="159"/>
      <c r="G9" s="39"/>
      <c r="H9" s="39"/>
      <c r="I9" s="39"/>
      <c r="J9" s="39"/>
      <c r="K9" s="39"/>
      <c r="L9" s="39"/>
      <c r="M9" s="39"/>
      <c r="N9" s="36"/>
      <c r="O9" s="36"/>
      <c r="P9" s="36"/>
      <c r="Q9" s="36"/>
      <c r="R9" s="36"/>
      <c r="S9" s="36"/>
      <c r="T9" s="36"/>
      <c r="U9" s="36"/>
      <c r="V9" s="36"/>
      <c r="W9" s="36"/>
      <c r="X9" s="36"/>
      <c r="Y9" s="36"/>
    </row>
    <row r="10" spans="1:25">
      <c r="A10" s="95">
        <v>3</v>
      </c>
      <c r="B10" s="157" t="s">
        <v>228</v>
      </c>
      <c r="C10" s="160"/>
      <c r="D10" s="160"/>
      <c r="E10" s="161"/>
      <c r="F10" s="161"/>
      <c r="G10" s="161"/>
      <c r="H10" s="161"/>
      <c r="I10" s="161"/>
      <c r="J10" s="161"/>
      <c r="K10" s="161"/>
      <c r="L10" s="161"/>
      <c r="M10" s="161"/>
      <c r="N10" s="36"/>
      <c r="O10" s="36"/>
      <c r="P10" s="36"/>
      <c r="Q10" s="36"/>
      <c r="R10" s="36"/>
      <c r="S10" s="36"/>
      <c r="T10" s="36"/>
      <c r="U10" s="36"/>
      <c r="V10" s="36"/>
      <c r="W10" s="36"/>
      <c r="X10" s="36"/>
      <c r="Y10" s="36"/>
    </row>
    <row r="11" spans="1:25">
      <c r="A11" s="132">
        <v>4</v>
      </c>
      <c r="B11" s="127" t="s">
        <v>229</v>
      </c>
      <c r="C11" s="135"/>
      <c r="D11" s="158"/>
      <c r="E11" s="39"/>
      <c r="F11" s="39"/>
      <c r="G11" s="39"/>
      <c r="H11" s="39"/>
      <c r="I11" s="39"/>
      <c r="J11" s="39"/>
      <c r="K11" s="39"/>
      <c r="L11" s="39"/>
      <c r="M11" s="39"/>
      <c r="N11" s="36"/>
      <c r="O11" s="36"/>
      <c r="P11" s="36"/>
      <c r="Q11" s="36"/>
      <c r="R11" s="36"/>
      <c r="S11" s="36"/>
      <c r="T11" s="36"/>
      <c r="U11" s="36"/>
      <c r="V11" s="36"/>
      <c r="W11" s="36"/>
      <c r="X11" s="36"/>
      <c r="Y11" s="36"/>
    </row>
    <row r="12" spans="1:25">
      <c r="A12" s="132">
        <v>5</v>
      </c>
      <c r="B12" s="53" t="s">
        <v>230</v>
      </c>
      <c r="C12" s="135"/>
      <c r="D12" s="158"/>
      <c r="E12" s="39"/>
      <c r="F12" s="39"/>
      <c r="G12" s="39"/>
      <c r="H12" s="39"/>
      <c r="I12" s="39"/>
      <c r="J12" s="39"/>
      <c r="K12" s="39"/>
      <c r="L12" s="39"/>
      <c r="M12" s="39"/>
      <c r="N12" s="36"/>
      <c r="O12" s="36"/>
      <c r="P12" s="36"/>
      <c r="Q12" s="36"/>
      <c r="R12" s="36"/>
      <c r="S12" s="36"/>
      <c r="T12" s="36"/>
      <c r="U12" s="36"/>
      <c r="V12" s="36"/>
      <c r="W12" s="36"/>
      <c r="X12" s="36"/>
      <c r="Y12" s="36"/>
    </row>
    <row r="13" spans="1:25">
      <c r="A13" s="132">
        <v>6</v>
      </c>
      <c r="B13" s="53" t="s">
        <v>231</v>
      </c>
      <c r="C13" s="135"/>
      <c r="D13" s="158"/>
      <c r="E13" s="39"/>
      <c r="F13" s="39"/>
      <c r="G13" s="39"/>
      <c r="H13" s="39"/>
      <c r="I13" s="39"/>
      <c r="J13" s="39"/>
      <c r="K13" s="39"/>
      <c r="L13" s="39"/>
      <c r="M13" s="39"/>
      <c r="N13" s="36"/>
      <c r="O13" s="36"/>
      <c r="P13" s="36"/>
      <c r="Q13" s="36"/>
      <c r="R13" s="36"/>
      <c r="S13" s="36"/>
      <c r="T13" s="36"/>
      <c r="U13" s="36"/>
      <c r="V13" s="36"/>
      <c r="W13" s="36"/>
      <c r="X13" s="36"/>
      <c r="Y13" s="36"/>
    </row>
    <row r="14" spans="1:25">
      <c r="A14" s="132">
        <v>7</v>
      </c>
      <c r="B14" s="53" t="s">
        <v>232</v>
      </c>
      <c r="C14" s="135"/>
      <c r="D14" s="160"/>
      <c r="E14" s="39"/>
      <c r="F14" s="39"/>
      <c r="G14" s="39"/>
      <c r="H14" s="39"/>
      <c r="I14" s="39"/>
      <c r="J14" s="39"/>
      <c r="K14" s="39"/>
      <c r="L14" s="39"/>
      <c r="M14" s="39"/>
      <c r="N14" s="36"/>
      <c r="O14" s="36"/>
      <c r="P14" s="36"/>
      <c r="Q14" s="36"/>
      <c r="R14" s="36"/>
      <c r="S14" s="36"/>
      <c r="T14" s="36"/>
      <c r="U14" s="36"/>
      <c r="V14" s="36"/>
      <c r="W14" s="36"/>
      <c r="X14" s="36"/>
      <c r="Y14" s="36"/>
    </row>
    <row r="15" spans="1:25">
      <c r="A15" s="132">
        <v>8</v>
      </c>
      <c r="B15" s="53" t="s">
        <v>233</v>
      </c>
      <c r="C15" s="135"/>
      <c r="D15" s="158"/>
      <c r="E15" s="39"/>
      <c r="F15" s="39"/>
      <c r="G15" s="39"/>
      <c r="H15" s="39"/>
      <c r="I15" s="39"/>
      <c r="J15" s="39"/>
      <c r="K15" s="39"/>
      <c r="L15" s="39"/>
      <c r="M15" s="39"/>
      <c r="N15" s="36"/>
      <c r="O15" s="36"/>
      <c r="P15" s="36"/>
      <c r="Q15" s="36"/>
      <c r="R15" s="36"/>
      <c r="S15" s="36"/>
      <c r="T15" s="36"/>
      <c r="U15" s="36"/>
      <c r="V15" s="36"/>
      <c r="W15" s="36"/>
      <c r="X15" s="36"/>
      <c r="Y15" s="36"/>
    </row>
    <row r="16" spans="1:25">
      <c r="A16" s="132">
        <v>9</v>
      </c>
      <c r="B16" s="127" t="s">
        <v>234</v>
      </c>
      <c r="C16" s="135"/>
      <c r="D16" s="158"/>
      <c r="E16" s="39"/>
      <c r="F16" s="39"/>
      <c r="G16" s="39"/>
      <c r="H16" s="39"/>
      <c r="I16" s="39"/>
      <c r="J16" s="39"/>
      <c r="K16" s="39"/>
      <c r="L16" s="39"/>
      <c r="M16" s="39"/>
      <c r="N16" s="36"/>
      <c r="O16" s="36"/>
      <c r="P16" s="36"/>
      <c r="Q16" s="36"/>
      <c r="R16" s="36"/>
      <c r="S16" s="36"/>
      <c r="T16" s="36"/>
      <c r="U16" s="36"/>
      <c r="V16" s="36"/>
      <c r="W16" s="36"/>
      <c r="X16" s="36"/>
      <c r="Y16" s="36"/>
    </row>
    <row r="17" spans="1:25">
      <c r="A17" s="132">
        <v>10</v>
      </c>
      <c r="B17" s="127" t="s">
        <v>235</v>
      </c>
      <c r="C17" s="135">
        <v>28258576</v>
      </c>
      <c r="D17" s="158">
        <v>6035610.1699999999</v>
      </c>
      <c r="E17" s="39"/>
      <c r="F17" s="39"/>
      <c r="G17" s="39"/>
      <c r="H17" s="39"/>
      <c r="I17" s="39"/>
      <c r="J17" s="39"/>
      <c r="K17" s="39"/>
      <c r="L17" s="39"/>
      <c r="M17" s="39"/>
      <c r="N17" s="36"/>
      <c r="O17" s="36"/>
      <c r="P17" s="36"/>
      <c r="Q17" s="36"/>
      <c r="R17" s="36"/>
      <c r="S17" s="36"/>
      <c r="T17" s="36"/>
      <c r="U17" s="36"/>
      <c r="V17" s="36"/>
      <c r="W17" s="36"/>
      <c r="X17" s="36"/>
      <c r="Y17" s="36"/>
    </row>
    <row r="18" spans="1:25">
      <c r="A18" s="132">
        <v>11</v>
      </c>
      <c r="B18" s="127" t="s">
        <v>236</v>
      </c>
      <c r="C18" s="135"/>
      <c r="D18" s="158"/>
      <c r="E18" s="39"/>
      <c r="F18" s="39"/>
      <c r="G18" s="39"/>
      <c r="H18" s="39"/>
      <c r="I18" s="39"/>
      <c r="J18" s="39"/>
      <c r="K18" s="39"/>
      <c r="L18" s="39"/>
      <c r="M18" s="39"/>
      <c r="N18" s="36"/>
      <c r="O18" s="36"/>
      <c r="P18" s="36"/>
      <c r="Q18" s="36"/>
      <c r="R18" s="36"/>
      <c r="S18" s="36"/>
      <c r="T18" s="36"/>
      <c r="U18" s="36"/>
      <c r="V18" s="36"/>
      <c r="W18" s="36"/>
      <c r="X18" s="36"/>
      <c r="Y18" s="36"/>
    </row>
    <row r="19" spans="1:25">
      <c r="A19" s="132">
        <v>12</v>
      </c>
      <c r="B19" s="127" t="s">
        <v>237</v>
      </c>
      <c r="C19" s="162"/>
      <c r="D19" s="158"/>
      <c r="E19" s="36"/>
      <c r="F19" s="36"/>
      <c r="G19" s="36"/>
      <c r="H19" s="36"/>
      <c r="I19" s="36"/>
      <c r="J19" s="36"/>
      <c r="K19" s="36"/>
      <c r="L19" s="36"/>
      <c r="M19" s="36"/>
      <c r="N19" s="36"/>
      <c r="O19" s="36"/>
      <c r="P19" s="36"/>
      <c r="Q19" s="36"/>
      <c r="R19" s="36"/>
      <c r="S19" s="36"/>
      <c r="T19" s="36"/>
      <c r="U19" s="36"/>
      <c r="V19" s="36"/>
      <c r="W19" s="36"/>
      <c r="X19" s="36"/>
      <c r="Y19" s="36"/>
    </row>
    <row r="20" spans="1:25">
      <c r="A20" s="132">
        <v>13</v>
      </c>
      <c r="B20" s="127" t="s">
        <v>238</v>
      </c>
      <c r="C20" s="162"/>
      <c r="D20" s="158"/>
      <c r="E20" s="36"/>
      <c r="F20" s="36"/>
      <c r="G20" s="36"/>
      <c r="H20" s="36"/>
      <c r="I20" s="36"/>
      <c r="J20" s="36"/>
      <c r="K20" s="36"/>
      <c r="L20" s="36"/>
      <c r="M20" s="36"/>
      <c r="N20" s="36"/>
      <c r="O20" s="36"/>
      <c r="P20" s="36"/>
      <c r="Q20" s="36"/>
      <c r="R20" s="36"/>
      <c r="S20" s="36"/>
      <c r="T20" s="36"/>
      <c r="U20" s="36"/>
      <c r="V20" s="36"/>
      <c r="W20" s="36"/>
      <c r="X20" s="36"/>
      <c r="Y20" s="36"/>
    </row>
    <row r="21" spans="1:25">
      <c r="A21" s="132">
        <v>14</v>
      </c>
      <c r="B21" s="127" t="s">
        <v>239</v>
      </c>
      <c r="C21" s="162"/>
      <c r="D21" s="158"/>
      <c r="E21" s="36"/>
      <c r="F21" s="36"/>
      <c r="G21" s="36"/>
      <c r="H21" s="36"/>
      <c r="I21" s="36"/>
      <c r="J21" s="36"/>
      <c r="K21" s="36"/>
      <c r="L21" s="36"/>
      <c r="M21" s="36"/>
      <c r="N21" s="36"/>
      <c r="O21" s="36"/>
      <c r="P21" s="36"/>
      <c r="Q21" s="36"/>
      <c r="R21" s="36"/>
      <c r="S21" s="36"/>
      <c r="T21" s="36"/>
      <c r="U21" s="36"/>
      <c r="V21" s="36"/>
      <c r="W21" s="36"/>
      <c r="X21" s="36"/>
      <c r="Y21" s="36"/>
    </row>
    <row r="22" spans="1:25">
      <c r="A22" s="132">
        <v>15</v>
      </c>
      <c r="B22" s="127" t="s">
        <v>240</v>
      </c>
      <c r="C22" s="162"/>
      <c r="D22" s="158"/>
      <c r="E22" s="36"/>
      <c r="F22" s="36"/>
      <c r="G22" s="36"/>
      <c r="H22" s="36"/>
      <c r="I22" s="36"/>
      <c r="J22" s="36"/>
      <c r="K22" s="36"/>
      <c r="L22" s="36"/>
      <c r="M22" s="36"/>
      <c r="N22" s="36"/>
      <c r="O22" s="36"/>
      <c r="P22" s="36"/>
      <c r="Q22" s="36"/>
      <c r="R22" s="36"/>
      <c r="S22" s="36"/>
      <c r="T22" s="36"/>
      <c r="U22" s="36"/>
      <c r="V22" s="36"/>
      <c r="W22" s="36"/>
      <c r="X22" s="36"/>
      <c r="Y22" s="36"/>
    </row>
    <row r="23" spans="1:25">
      <c r="A23" s="132">
        <v>16</v>
      </c>
      <c r="B23" s="127" t="s">
        <v>241</v>
      </c>
      <c r="C23" s="162"/>
      <c r="D23" s="158"/>
      <c r="E23" s="36"/>
      <c r="F23" s="36"/>
      <c r="G23" s="36"/>
      <c r="H23" s="36"/>
      <c r="I23" s="36"/>
      <c r="J23" s="36"/>
      <c r="K23" s="36"/>
      <c r="L23" s="36"/>
      <c r="M23" s="36"/>
      <c r="N23" s="36"/>
      <c r="O23" s="36"/>
      <c r="P23" s="36"/>
      <c r="Q23" s="36"/>
      <c r="R23" s="36"/>
      <c r="S23" s="36"/>
      <c r="T23" s="36"/>
      <c r="U23" s="36"/>
      <c r="V23" s="36"/>
      <c r="W23" s="36"/>
      <c r="X23" s="36"/>
      <c r="Y23" s="36"/>
    </row>
    <row r="24" spans="1:25">
      <c r="A24" s="132">
        <v>17</v>
      </c>
      <c r="B24" s="127" t="s">
        <v>242</v>
      </c>
      <c r="C24" s="162"/>
      <c r="D24" s="158"/>
      <c r="E24" s="36"/>
      <c r="F24" s="36"/>
      <c r="G24" s="36"/>
      <c r="H24" s="36"/>
      <c r="I24" s="36"/>
      <c r="J24" s="36"/>
      <c r="K24" s="36"/>
      <c r="L24" s="36"/>
      <c r="M24" s="36"/>
      <c r="N24" s="36"/>
      <c r="O24" s="36"/>
      <c r="P24" s="36"/>
      <c r="Q24" s="36"/>
      <c r="R24" s="36"/>
      <c r="S24" s="36"/>
      <c r="T24" s="36"/>
      <c r="U24" s="36"/>
      <c r="V24" s="36"/>
      <c r="W24" s="36"/>
      <c r="X24" s="36"/>
      <c r="Y24" s="36"/>
    </row>
    <row r="25" spans="1:25">
      <c r="A25" s="95">
        <v>18</v>
      </c>
      <c r="B25" s="157" t="s">
        <v>243</v>
      </c>
      <c r="C25" s="164">
        <f>C10-C17</f>
        <v>-28258576</v>
      </c>
      <c r="D25" s="164">
        <f>D10-D17</f>
        <v>-6035610.1699999999</v>
      </c>
      <c r="E25" s="36"/>
      <c r="F25" s="36"/>
      <c r="G25" s="36"/>
      <c r="H25" s="36"/>
      <c r="I25" s="36"/>
      <c r="J25" s="36"/>
      <c r="K25" s="36"/>
      <c r="L25" s="36"/>
      <c r="M25" s="36"/>
      <c r="N25" s="36"/>
      <c r="O25" s="36"/>
      <c r="P25" s="36"/>
      <c r="Q25" s="36"/>
      <c r="R25" s="36"/>
      <c r="S25" s="36"/>
      <c r="T25" s="36"/>
      <c r="U25" s="36"/>
      <c r="V25" s="36"/>
      <c r="W25" s="36"/>
      <c r="X25" s="36"/>
      <c r="Y25" s="36"/>
    </row>
    <row r="26" spans="1:25">
      <c r="A26" s="132">
        <v>19</v>
      </c>
      <c r="B26" s="127" t="s">
        <v>244</v>
      </c>
      <c r="C26" s="162"/>
      <c r="D26" s="158"/>
      <c r="E26" s="36"/>
      <c r="F26" s="36"/>
      <c r="G26" s="36"/>
      <c r="H26" s="36"/>
      <c r="I26" s="36"/>
      <c r="J26" s="36"/>
      <c r="K26" s="36"/>
      <c r="L26" s="36"/>
      <c r="M26" s="36"/>
      <c r="N26" s="36"/>
      <c r="O26" s="36"/>
      <c r="P26" s="36"/>
      <c r="Q26" s="36"/>
      <c r="R26" s="36"/>
      <c r="S26" s="36"/>
      <c r="T26" s="36"/>
      <c r="U26" s="36"/>
      <c r="V26" s="36"/>
      <c r="W26" s="36"/>
      <c r="X26" s="36"/>
      <c r="Y26" s="36"/>
    </row>
    <row r="27" spans="1:25">
      <c r="A27" s="95">
        <v>20</v>
      </c>
      <c r="B27" s="157" t="s">
        <v>245</v>
      </c>
      <c r="C27" s="160">
        <f>C25-C26</f>
        <v>-28258576</v>
      </c>
      <c r="D27" s="160">
        <f>D25-D26</f>
        <v>-6035610.1699999999</v>
      </c>
      <c r="E27" s="36"/>
      <c r="F27" s="36"/>
      <c r="G27" s="36"/>
      <c r="H27" s="36"/>
      <c r="I27" s="36"/>
      <c r="J27" s="36"/>
      <c r="K27" s="36"/>
      <c r="L27" s="36"/>
      <c r="M27" s="36"/>
      <c r="N27" s="36"/>
      <c r="O27" s="36"/>
      <c r="P27" s="36"/>
      <c r="Q27" s="36"/>
      <c r="R27" s="36"/>
      <c r="S27" s="36"/>
      <c r="T27" s="36"/>
      <c r="U27" s="36"/>
      <c r="V27" s="36"/>
      <c r="W27" s="36"/>
      <c r="X27" s="36"/>
      <c r="Y27" s="36"/>
    </row>
    <row r="28" spans="1:25" s="166" customFormat="1" ht="25.5">
      <c r="A28" s="95">
        <v>21</v>
      </c>
      <c r="B28" s="163" t="s">
        <v>246</v>
      </c>
      <c r="C28" s="164"/>
      <c r="D28" s="160"/>
      <c r="E28" s="165"/>
      <c r="F28" s="165"/>
      <c r="G28" s="165"/>
      <c r="H28" s="165"/>
      <c r="I28" s="165"/>
      <c r="J28" s="165"/>
      <c r="K28" s="165"/>
      <c r="L28" s="165"/>
      <c r="M28" s="165"/>
      <c r="N28" s="165"/>
      <c r="O28" s="165"/>
      <c r="P28" s="165"/>
      <c r="Q28" s="165"/>
      <c r="R28" s="165"/>
      <c r="S28" s="165"/>
      <c r="T28" s="165"/>
      <c r="U28" s="165"/>
      <c r="V28" s="165"/>
      <c r="W28" s="165"/>
      <c r="X28" s="165"/>
      <c r="Y28" s="165"/>
    </row>
    <row r="29" spans="1:25">
      <c r="A29" s="95">
        <v>22</v>
      </c>
      <c r="B29" s="157" t="s">
        <v>247</v>
      </c>
      <c r="C29" s="158">
        <f>C27</f>
        <v>-28258576</v>
      </c>
      <c r="D29" s="158">
        <f>D27</f>
        <v>-6035610.1699999999</v>
      </c>
      <c r="E29" s="36"/>
      <c r="F29" s="36"/>
      <c r="G29" s="36"/>
      <c r="H29" s="36"/>
      <c r="I29" s="36"/>
      <c r="J29" s="36"/>
      <c r="K29" s="36"/>
      <c r="L29" s="36"/>
      <c r="M29" s="36"/>
      <c r="N29" s="36"/>
      <c r="O29" s="36"/>
      <c r="P29" s="36"/>
      <c r="Q29" s="36"/>
      <c r="R29" s="36"/>
      <c r="S29" s="36"/>
      <c r="T29" s="36"/>
      <c r="U29" s="36"/>
      <c r="V29" s="36"/>
      <c r="W29" s="36"/>
      <c r="X29" s="36"/>
      <c r="Y29" s="36"/>
    </row>
    <row r="30" spans="1:25">
      <c r="A30" s="95">
        <v>23</v>
      </c>
      <c r="B30" s="163" t="s">
        <v>173</v>
      </c>
      <c r="C30" s="162"/>
      <c r="D30" s="158"/>
      <c r="E30" s="36"/>
      <c r="F30" s="36"/>
      <c r="G30" s="36"/>
      <c r="H30" s="36"/>
      <c r="I30" s="36"/>
      <c r="J30" s="36"/>
      <c r="K30" s="36"/>
      <c r="L30" s="36"/>
      <c r="M30" s="36"/>
      <c r="N30" s="36"/>
      <c r="O30" s="36"/>
      <c r="P30" s="36"/>
      <c r="Q30" s="36"/>
      <c r="R30" s="36"/>
      <c r="S30" s="36"/>
      <c r="T30" s="36"/>
      <c r="U30" s="36"/>
      <c r="V30" s="36"/>
      <c r="W30" s="36"/>
      <c r="X30" s="36"/>
      <c r="Y30" s="36"/>
    </row>
    <row r="31" spans="1:25">
      <c r="A31" s="150"/>
      <c r="B31" s="127" t="s">
        <v>248</v>
      </c>
      <c r="C31" s="162"/>
      <c r="D31" s="158"/>
      <c r="E31" s="36"/>
      <c r="F31" s="36"/>
      <c r="G31" s="36"/>
      <c r="H31" s="36"/>
      <c r="I31" s="36"/>
      <c r="J31" s="36"/>
      <c r="K31" s="36"/>
      <c r="L31" s="36"/>
      <c r="M31" s="36"/>
      <c r="N31" s="36"/>
      <c r="O31" s="36"/>
      <c r="P31" s="36"/>
      <c r="Q31" s="36"/>
      <c r="R31" s="36"/>
      <c r="S31" s="36"/>
      <c r="T31" s="36"/>
      <c r="U31" s="36"/>
      <c r="V31" s="36"/>
      <c r="W31" s="36"/>
      <c r="X31" s="36"/>
      <c r="Y31" s="36"/>
    </row>
    <row r="32" spans="1:25">
      <c r="A32" s="167"/>
      <c r="B32" s="53" t="s">
        <v>249</v>
      </c>
      <c r="C32" s="162"/>
      <c r="D32" s="158"/>
      <c r="E32" s="36"/>
      <c r="F32" s="36"/>
      <c r="G32" s="36"/>
      <c r="H32" s="36"/>
      <c r="I32" s="36"/>
      <c r="J32" s="36"/>
      <c r="K32" s="36"/>
      <c r="L32" s="36"/>
      <c r="M32" s="36"/>
      <c r="N32" s="36"/>
      <c r="O32" s="36"/>
      <c r="P32" s="36"/>
      <c r="Q32" s="36"/>
      <c r="R32" s="36"/>
      <c r="S32" s="36"/>
      <c r="T32" s="36"/>
      <c r="U32" s="36"/>
      <c r="V32" s="36"/>
      <c r="W32" s="36"/>
      <c r="X32" s="36"/>
      <c r="Y32" s="36"/>
    </row>
    <row r="33" spans="1:25">
      <c r="A33" s="151"/>
      <c r="B33" s="53" t="s">
        <v>250</v>
      </c>
      <c r="C33" s="162"/>
      <c r="D33" s="158"/>
      <c r="E33" s="36"/>
      <c r="F33" s="36"/>
      <c r="G33" s="36"/>
      <c r="H33" s="36"/>
      <c r="I33" s="36"/>
      <c r="J33" s="36"/>
      <c r="K33" s="36"/>
      <c r="L33" s="36"/>
      <c r="M33" s="36"/>
      <c r="N33" s="36"/>
      <c r="O33" s="36"/>
      <c r="P33" s="36"/>
      <c r="Q33" s="36"/>
      <c r="R33" s="36"/>
      <c r="S33" s="36"/>
      <c r="T33" s="36"/>
      <c r="U33" s="36"/>
      <c r="V33" s="36"/>
      <c r="W33" s="36"/>
      <c r="X33" s="36"/>
      <c r="Y33" s="36"/>
    </row>
    <row r="34" spans="1:25">
      <c r="A34" s="95">
        <v>24</v>
      </c>
      <c r="B34" s="157" t="s">
        <v>251</v>
      </c>
      <c r="C34" s="158">
        <f>C29</f>
        <v>-28258576</v>
      </c>
      <c r="D34" s="158">
        <f>D29</f>
        <v>-6035610.1699999999</v>
      </c>
      <c r="E34" s="36"/>
      <c r="F34" s="36"/>
      <c r="G34" s="36"/>
      <c r="H34" s="36"/>
      <c r="I34" s="36"/>
      <c r="J34" s="36"/>
      <c r="K34" s="36"/>
      <c r="L34" s="36"/>
      <c r="M34" s="36"/>
      <c r="N34" s="36"/>
      <c r="O34" s="36"/>
      <c r="P34" s="36"/>
      <c r="Q34" s="36"/>
      <c r="R34" s="36"/>
      <c r="S34" s="36"/>
      <c r="T34" s="36"/>
      <c r="U34" s="36"/>
      <c r="V34" s="36"/>
      <c r="W34" s="36"/>
      <c r="X34" s="36"/>
      <c r="Y34" s="36"/>
    </row>
    <row r="35" spans="1:25">
      <c r="A35" s="168">
        <v>25</v>
      </c>
      <c r="B35" s="169" t="s">
        <v>252</v>
      </c>
      <c r="C35" s="162"/>
      <c r="D35" s="170"/>
      <c r="E35" s="171"/>
      <c r="F35" s="36"/>
      <c r="G35" s="36"/>
      <c r="H35" s="36"/>
      <c r="I35" s="36"/>
      <c r="J35" s="36"/>
      <c r="K35" s="36"/>
      <c r="L35" s="36"/>
      <c r="M35" s="36"/>
      <c r="N35" s="36"/>
      <c r="O35" s="36"/>
      <c r="P35" s="36"/>
      <c r="Q35" s="36"/>
      <c r="R35" s="36"/>
      <c r="S35" s="36"/>
      <c r="T35" s="36"/>
      <c r="U35" s="36"/>
      <c r="V35" s="36"/>
      <c r="W35" s="36"/>
      <c r="X35" s="36"/>
      <c r="Y35" s="36"/>
    </row>
    <row r="36" spans="1:25">
      <c r="A36" s="172"/>
      <c r="B36" s="173"/>
      <c r="C36" s="152"/>
      <c r="D36" s="174"/>
      <c r="E36" s="36"/>
      <c r="F36" s="36"/>
      <c r="G36" s="36"/>
      <c r="H36" s="36"/>
      <c r="I36" s="36"/>
      <c r="J36" s="36"/>
      <c r="K36" s="36"/>
      <c r="L36" s="36"/>
      <c r="M36" s="36"/>
      <c r="N36" s="36"/>
      <c r="O36" s="36"/>
      <c r="P36" s="36"/>
      <c r="Q36" s="36"/>
      <c r="R36" s="36"/>
      <c r="S36" s="36"/>
      <c r="T36" s="36"/>
      <c r="U36" s="36"/>
      <c r="V36" s="36"/>
      <c r="W36" s="36"/>
      <c r="X36" s="36"/>
      <c r="Y36" s="36"/>
    </row>
    <row r="37" spans="1:25">
      <c r="A37" s="175"/>
      <c r="B37" s="176"/>
      <c r="C37" s="152"/>
      <c r="D37" s="177"/>
      <c r="E37" s="36"/>
      <c r="F37" s="36"/>
      <c r="G37" s="36"/>
      <c r="H37" s="36"/>
      <c r="I37" s="36"/>
      <c r="J37" s="36"/>
      <c r="K37" s="36"/>
      <c r="L37" s="36"/>
      <c r="M37" s="36"/>
      <c r="N37" s="36"/>
      <c r="O37" s="36"/>
      <c r="P37" s="36"/>
      <c r="Q37" s="36"/>
      <c r="R37" s="36"/>
      <c r="S37" s="36"/>
      <c r="T37" s="36"/>
      <c r="U37" s="36"/>
      <c r="V37" s="36"/>
      <c r="W37" s="36"/>
      <c r="X37" s="36"/>
      <c r="Y37" s="36"/>
    </row>
    <row r="38" spans="1:25">
      <c r="A38" s="175"/>
      <c r="B38" s="176"/>
      <c r="C38" s="152"/>
      <c r="D38" s="177"/>
      <c r="E38" s="36"/>
      <c r="F38" s="36"/>
      <c r="G38" s="36"/>
      <c r="H38" s="36"/>
      <c r="I38" s="36"/>
      <c r="J38" s="36"/>
      <c r="K38" s="36"/>
      <c r="L38" s="36"/>
      <c r="M38" s="36"/>
      <c r="N38" s="36"/>
      <c r="O38" s="36"/>
      <c r="P38" s="36"/>
      <c r="Q38" s="36"/>
      <c r="R38" s="36"/>
      <c r="S38" s="36"/>
      <c r="T38" s="36"/>
      <c r="U38" s="36"/>
      <c r="V38" s="36"/>
      <c r="W38" s="36"/>
      <c r="X38" s="36"/>
      <c r="Y38" s="36"/>
    </row>
    <row r="39" spans="1:25">
      <c r="A39" s="175"/>
      <c r="B39" s="176"/>
      <c r="C39" s="152"/>
      <c r="D39" s="177"/>
      <c r="E39" s="36"/>
      <c r="F39" s="36"/>
      <c r="G39" s="36"/>
      <c r="H39" s="36"/>
      <c r="I39" s="36"/>
      <c r="J39" s="36"/>
      <c r="K39" s="36"/>
      <c r="L39" s="36"/>
      <c r="M39" s="36"/>
      <c r="N39" s="36"/>
      <c r="O39" s="36"/>
      <c r="P39" s="36"/>
      <c r="Q39" s="36"/>
      <c r="R39" s="36"/>
      <c r="S39" s="36"/>
      <c r="T39" s="36"/>
      <c r="U39" s="36"/>
      <c r="V39" s="36"/>
      <c r="W39" s="36"/>
      <c r="X39" s="36"/>
      <c r="Y39" s="36"/>
    </row>
    <row r="40" spans="1:25">
      <c r="A40" s="175"/>
      <c r="B40" s="26" t="s">
        <v>165</v>
      </c>
      <c r="C40" s="26" t="s">
        <v>603</v>
      </c>
      <c r="D40" s="177"/>
      <c r="E40" s="36"/>
      <c r="F40" s="36"/>
      <c r="G40" s="36"/>
      <c r="H40" s="36"/>
      <c r="I40" s="36"/>
      <c r="J40" s="36"/>
      <c r="K40" s="36"/>
      <c r="L40" s="36"/>
      <c r="M40" s="36"/>
      <c r="N40" s="36"/>
      <c r="O40" s="36"/>
      <c r="P40" s="36"/>
      <c r="Q40" s="36"/>
      <c r="R40" s="36"/>
      <c r="S40" s="36"/>
      <c r="T40" s="36"/>
      <c r="U40" s="36"/>
      <c r="V40" s="36"/>
      <c r="W40" s="36"/>
      <c r="X40" s="36"/>
      <c r="Y40" s="36"/>
    </row>
    <row r="41" spans="1:25">
      <c r="A41" s="36"/>
      <c r="B41" s="26" t="s">
        <v>166</v>
      </c>
      <c r="C41" s="32" t="s">
        <v>604</v>
      </c>
      <c r="D41" s="36"/>
      <c r="E41" s="36"/>
      <c r="F41" s="36"/>
      <c r="G41" s="36"/>
      <c r="H41" s="36"/>
      <c r="I41" s="36"/>
      <c r="J41" s="36"/>
      <c r="K41" s="36"/>
      <c r="L41" s="36"/>
      <c r="M41" s="36"/>
      <c r="N41" s="36"/>
      <c r="O41" s="36"/>
      <c r="P41" s="36"/>
      <c r="Q41" s="36"/>
      <c r="R41" s="36"/>
      <c r="S41" s="36"/>
      <c r="T41" s="36"/>
      <c r="U41" s="36"/>
      <c r="V41" s="36"/>
      <c r="W41" s="36"/>
      <c r="X41" s="36"/>
      <c r="Y41" s="36"/>
    </row>
    <row r="42" spans="1:25">
      <c r="A42" s="39"/>
      <c r="B42" s="154"/>
      <c r="C42" s="152"/>
      <c r="D42" s="39"/>
      <c r="E42" s="36"/>
      <c r="F42" s="36"/>
      <c r="G42" s="36"/>
      <c r="H42" s="36"/>
      <c r="I42" s="36"/>
      <c r="J42" s="36"/>
      <c r="K42" s="36"/>
      <c r="L42" s="36"/>
      <c r="M42" s="36"/>
      <c r="N42" s="36"/>
      <c r="O42" s="36"/>
      <c r="P42" s="36"/>
      <c r="Q42" s="36"/>
      <c r="R42" s="36"/>
      <c r="S42" s="36"/>
      <c r="T42" s="36"/>
      <c r="U42" s="36"/>
      <c r="V42" s="36"/>
      <c r="W42" s="36"/>
      <c r="X42" s="36"/>
      <c r="Y42" s="36"/>
    </row>
    <row r="43" spans="1:25">
      <c r="A43" s="39"/>
      <c r="B43" s="154"/>
      <c r="C43" s="152"/>
      <c r="D43" s="39"/>
      <c r="E43" s="36"/>
      <c r="F43" s="36"/>
      <c r="G43" s="36"/>
      <c r="H43" s="36"/>
      <c r="I43" s="36"/>
      <c r="J43" s="36"/>
      <c r="K43" s="36"/>
      <c r="L43" s="36"/>
      <c r="M43" s="36"/>
      <c r="N43" s="36"/>
      <c r="O43" s="36"/>
      <c r="P43" s="36"/>
      <c r="Q43" s="36"/>
      <c r="R43" s="36"/>
      <c r="S43" s="36"/>
      <c r="T43" s="36"/>
      <c r="U43" s="36"/>
      <c r="V43" s="36"/>
      <c r="W43" s="36"/>
      <c r="X43" s="36"/>
      <c r="Y43" s="36"/>
    </row>
    <row r="44" spans="1:25">
      <c r="A44" s="39"/>
      <c r="B44" s="154"/>
      <c r="C44" s="152"/>
      <c r="D44" s="39"/>
      <c r="E44" s="36"/>
      <c r="F44" s="36"/>
      <c r="G44" s="36"/>
      <c r="H44" s="36"/>
      <c r="I44" s="36"/>
      <c r="J44" s="36"/>
      <c r="K44" s="36"/>
      <c r="L44" s="36"/>
      <c r="M44" s="36"/>
      <c r="N44" s="36"/>
      <c r="O44" s="36"/>
      <c r="P44" s="36"/>
      <c r="Q44" s="36"/>
      <c r="R44" s="36"/>
      <c r="S44" s="36"/>
      <c r="T44" s="36"/>
      <c r="U44" s="36"/>
      <c r="V44" s="36"/>
      <c r="W44" s="36"/>
      <c r="X44" s="36"/>
      <c r="Y44" s="36"/>
    </row>
    <row r="45" spans="1:25" ht="13.5">
      <c r="A45" s="39"/>
      <c r="B45" s="178"/>
      <c r="C45" s="152"/>
      <c r="D45" s="39"/>
      <c r="E45" s="36"/>
      <c r="F45" s="36"/>
      <c r="G45" s="36"/>
      <c r="H45" s="36"/>
      <c r="I45" s="36"/>
      <c r="J45" s="36"/>
      <c r="K45" s="36"/>
      <c r="L45" s="36"/>
      <c r="M45" s="36"/>
      <c r="N45" s="36"/>
      <c r="O45" s="36"/>
      <c r="P45" s="36"/>
      <c r="Q45" s="36"/>
      <c r="R45" s="36"/>
      <c r="S45" s="36"/>
      <c r="T45" s="36"/>
      <c r="U45" s="36"/>
      <c r="V45" s="36"/>
      <c r="W45" s="36"/>
      <c r="X45" s="36"/>
      <c r="Y45" s="36"/>
    </row>
  </sheetData>
  <mergeCells count="2">
    <mergeCell ref="A2:D2"/>
    <mergeCell ref="C4:D4"/>
  </mergeCells>
  <pageMargins left="0.7" right="0.21"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4" workbookViewId="0">
      <selection activeCell="H12" sqref="H12"/>
    </sheetView>
  </sheetViews>
  <sheetFormatPr defaultColWidth="8.85546875" defaultRowHeight="12.75"/>
  <cols>
    <col min="1" max="1" width="3.28515625" style="62" customWidth="1"/>
    <col min="2" max="2" width="44.5703125" style="62" customWidth="1"/>
    <col min="3" max="3" width="12.5703125" style="62" customWidth="1"/>
    <col min="4" max="4" width="9.85546875" style="62" customWidth="1"/>
    <col min="5" max="5" width="10.42578125" style="62" customWidth="1"/>
    <col min="6" max="6" width="11.5703125" style="62" customWidth="1"/>
    <col min="7" max="7" width="11.140625" style="62" bestFit="1" customWidth="1"/>
    <col min="8" max="8" width="12" style="62" customWidth="1"/>
    <col min="9" max="9" width="13.85546875" style="62" customWidth="1"/>
    <col min="10" max="10" width="13.7109375" style="62" customWidth="1"/>
    <col min="11" max="28" width="8.85546875" style="62" customWidth="1"/>
    <col min="29" max="256" width="8.85546875" style="62"/>
    <col min="257" max="257" width="3.28515625" style="62" customWidth="1"/>
    <col min="258" max="258" width="44.5703125" style="62" customWidth="1"/>
    <col min="259" max="259" width="14.28515625" style="62" customWidth="1"/>
    <col min="260" max="260" width="10.85546875" style="62" customWidth="1"/>
    <col min="261" max="261" width="10.42578125" style="62" customWidth="1"/>
    <col min="262" max="262" width="11.5703125" style="62" customWidth="1"/>
    <col min="263" max="263" width="11.140625" style="62" bestFit="1" customWidth="1"/>
    <col min="264" max="264" width="16.140625" style="62" customWidth="1"/>
    <col min="265" max="265" width="15.5703125" style="62" customWidth="1"/>
    <col min="266" max="266" width="15.85546875" style="62" customWidth="1"/>
    <col min="267" max="284" width="8.85546875" style="62" customWidth="1"/>
    <col min="285" max="512" width="8.85546875" style="62"/>
    <col min="513" max="513" width="3.28515625" style="62" customWidth="1"/>
    <col min="514" max="514" width="44.5703125" style="62" customWidth="1"/>
    <col min="515" max="515" width="14.28515625" style="62" customWidth="1"/>
    <col min="516" max="516" width="10.85546875" style="62" customWidth="1"/>
    <col min="517" max="517" width="10.42578125" style="62" customWidth="1"/>
    <col min="518" max="518" width="11.5703125" style="62" customWidth="1"/>
    <col min="519" max="519" width="11.140625" style="62" bestFit="1" customWidth="1"/>
    <col min="520" max="520" width="16.140625" style="62" customWidth="1"/>
    <col min="521" max="521" width="15.5703125" style="62" customWidth="1"/>
    <col min="522" max="522" width="15.85546875" style="62" customWidth="1"/>
    <col min="523" max="540" width="8.85546875" style="62" customWidth="1"/>
    <col min="541" max="768" width="8.85546875" style="62"/>
    <col min="769" max="769" width="3.28515625" style="62" customWidth="1"/>
    <col min="770" max="770" width="44.5703125" style="62" customWidth="1"/>
    <col min="771" max="771" width="14.28515625" style="62" customWidth="1"/>
    <col min="772" max="772" width="10.85546875" style="62" customWidth="1"/>
    <col min="773" max="773" width="10.42578125" style="62" customWidth="1"/>
    <col min="774" max="774" width="11.5703125" style="62" customWidth="1"/>
    <col min="775" max="775" width="11.140625" style="62" bestFit="1" customWidth="1"/>
    <col min="776" max="776" width="16.140625" style="62" customWidth="1"/>
    <col min="777" max="777" width="15.5703125" style="62" customWidth="1"/>
    <col min="778" max="778" width="15.85546875" style="62" customWidth="1"/>
    <col min="779" max="796" width="8.85546875" style="62" customWidth="1"/>
    <col min="797" max="1024" width="8.85546875" style="62"/>
    <col min="1025" max="1025" width="3.28515625" style="62" customWidth="1"/>
    <col min="1026" max="1026" width="44.5703125" style="62" customWidth="1"/>
    <col min="1027" max="1027" width="14.28515625" style="62" customWidth="1"/>
    <col min="1028" max="1028" width="10.85546875" style="62" customWidth="1"/>
    <col min="1029" max="1029" width="10.42578125" style="62" customWidth="1"/>
    <col min="1030" max="1030" width="11.5703125" style="62" customWidth="1"/>
    <col min="1031" max="1031" width="11.140625" style="62" bestFit="1" customWidth="1"/>
    <col min="1032" max="1032" width="16.140625" style="62" customWidth="1"/>
    <col min="1033" max="1033" width="15.5703125" style="62" customWidth="1"/>
    <col min="1034" max="1034" width="15.85546875" style="62" customWidth="1"/>
    <col min="1035" max="1052" width="8.85546875" style="62" customWidth="1"/>
    <col min="1053" max="1280" width="8.85546875" style="62"/>
    <col min="1281" max="1281" width="3.28515625" style="62" customWidth="1"/>
    <col min="1282" max="1282" width="44.5703125" style="62" customWidth="1"/>
    <col min="1283" max="1283" width="14.28515625" style="62" customWidth="1"/>
    <col min="1284" max="1284" width="10.85546875" style="62" customWidth="1"/>
    <col min="1285" max="1285" width="10.42578125" style="62" customWidth="1"/>
    <col min="1286" max="1286" width="11.5703125" style="62" customWidth="1"/>
    <col min="1287" max="1287" width="11.140625" style="62" bestFit="1" customWidth="1"/>
    <col min="1288" max="1288" width="16.140625" style="62" customWidth="1"/>
    <col min="1289" max="1289" width="15.5703125" style="62" customWidth="1"/>
    <col min="1290" max="1290" width="15.85546875" style="62" customWidth="1"/>
    <col min="1291" max="1308" width="8.85546875" style="62" customWidth="1"/>
    <col min="1309" max="1536" width="8.85546875" style="62"/>
    <col min="1537" max="1537" width="3.28515625" style="62" customWidth="1"/>
    <col min="1538" max="1538" width="44.5703125" style="62" customWidth="1"/>
    <col min="1539" max="1539" width="14.28515625" style="62" customWidth="1"/>
    <col min="1540" max="1540" width="10.85546875" style="62" customWidth="1"/>
    <col min="1541" max="1541" width="10.42578125" style="62" customWidth="1"/>
    <col min="1542" max="1542" width="11.5703125" style="62" customWidth="1"/>
    <col min="1543" max="1543" width="11.140625" style="62" bestFit="1" customWidth="1"/>
    <col min="1544" max="1544" width="16.140625" style="62" customWidth="1"/>
    <col min="1545" max="1545" width="15.5703125" style="62" customWidth="1"/>
    <col min="1546" max="1546" width="15.85546875" style="62" customWidth="1"/>
    <col min="1547" max="1564" width="8.85546875" style="62" customWidth="1"/>
    <col min="1565" max="1792" width="8.85546875" style="62"/>
    <col min="1793" max="1793" width="3.28515625" style="62" customWidth="1"/>
    <col min="1794" max="1794" width="44.5703125" style="62" customWidth="1"/>
    <col min="1795" max="1795" width="14.28515625" style="62" customWidth="1"/>
    <col min="1796" max="1796" width="10.85546875" style="62" customWidth="1"/>
    <col min="1797" max="1797" width="10.42578125" style="62" customWidth="1"/>
    <col min="1798" max="1798" width="11.5703125" style="62" customWidth="1"/>
    <col min="1799" max="1799" width="11.140625" style="62" bestFit="1" customWidth="1"/>
    <col min="1800" max="1800" width="16.140625" style="62" customWidth="1"/>
    <col min="1801" max="1801" width="15.5703125" style="62" customWidth="1"/>
    <col min="1802" max="1802" width="15.85546875" style="62" customWidth="1"/>
    <col min="1803" max="1820" width="8.85546875" style="62" customWidth="1"/>
    <col min="1821" max="2048" width="8.85546875" style="62"/>
    <col min="2049" max="2049" width="3.28515625" style="62" customWidth="1"/>
    <col min="2050" max="2050" width="44.5703125" style="62" customWidth="1"/>
    <col min="2051" max="2051" width="14.28515625" style="62" customWidth="1"/>
    <col min="2052" max="2052" width="10.85546875" style="62" customWidth="1"/>
    <col min="2053" max="2053" width="10.42578125" style="62" customWidth="1"/>
    <col min="2054" max="2054" width="11.5703125" style="62" customWidth="1"/>
    <col min="2055" max="2055" width="11.140625" style="62" bestFit="1" customWidth="1"/>
    <col min="2056" max="2056" width="16.140625" style="62" customWidth="1"/>
    <col min="2057" max="2057" width="15.5703125" style="62" customWidth="1"/>
    <col min="2058" max="2058" width="15.85546875" style="62" customWidth="1"/>
    <col min="2059" max="2076" width="8.85546875" style="62" customWidth="1"/>
    <col min="2077" max="2304" width="8.85546875" style="62"/>
    <col min="2305" max="2305" width="3.28515625" style="62" customWidth="1"/>
    <col min="2306" max="2306" width="44.5703125" style="62" customWidth="1"/>
    <col min="2307" max="2307" width="14.28515625" style="62" customWidth="1"/>
    <col min="2308" max="2308" width="10.85546875" style="62" customWidth="1"/>
    <col min="2309" max="2309" width="10.42578125" style="62" customWidth="1"/>
    <col min="2310" max="2310" width="11.5703125" style="62" customWidth="1"/>
    <col min="2311" max="2311" width="11.140625" style="62" bestFit="1" customWidth="1"/>
    <col min="2312" max="2312" width="16.140625" style="62" customWidth="1"/>
    <col min="2313" max="2313" width="15.5703125" style="62" customWidth="1"/>
    <col min="2314" max="2314" width="15.85546875" style="62" customWidth="1"/>
    <col min="2315" max="2332" width="8.85546875" style="62" customWidth="1"/>
    <col min="2333" max="2560" width="8.85546875" style="62"/>
    <col min="2561" max="2561" width="3.28515625" style="62" customWidth="1"/>
    <col min="2562" max="2562" width="44.5703125" style="62" customWidth="1"/>
    <col min="2563" max="2563" width="14.28515625" style="62" customWidth="1"/>
    <col min="2564" max="2564" width="10.85546875" style="62" customWidth="1"/>
    <col min="2565" max="2565" width="10.42578125" style="62" customWidth="1"/>
    <col min="2566" max="2566" width="11.5703125" style="62" customWidth="1"/>
    <col min="2567" max="2567" width="11.140625" style="62" bestFit="1" customWidth="1"/>
    <col min="2568" max="2568" width="16.140625" style="62" customWidth="1"/>
    <col min="2569" max="2569" width="15.5703125" style="62" customWidth="1"/>
    <col min="2570" max="2570" width="15.85546875" style="62" customWidth="1"/>
    <col min="2571" max="2588" width="8.85546875" style="62" customWidth="1"/>
    <col min="2589" max="2816" width="8.85546875" style="62"/>
    <col min="2817" max="2817" width="3.28515625" style="62" customWidth="1"/>
    <col min="2818" max="2818" width="44.5703125" style="62" customWidth="1"/>
    <col min="2819" max="2819" width="14.28515625" style="62" customWidth="1"/>
    <col min="2820" max="2820" width="10.85546875" style="62" customWidth="1"/>
    <col min="2821" max="2821" width="10.42578125" style="62" customWidth="1"/>
    <col min="2822" max="2822" width="11.5703125" style="62" customWidth="1"/>
    <col min="2823" max="2823" width="11.140625" style="62" bestFit="1" customWidth="1"/>
    <col min="2824" max="2824" width="16.140625" style="62" customWidth="1"/>
    <col min="2825" max="2825" width="15.5703125" style="62" customWidth="1"/>
    <col min="2826" max="2826" width="15.85546875" style="62" customWidth="1"/>
    <col min="2827" max="2844" width="8.85546875" style="62" customWidth="1"/>
    <col min="2845" max="3072" width="8.85546875" style="62"/>
    <col min="3073" max="3073" width="3.28515625" style="62" customWidth="1"/>
    <col min="3074" max="3074" width="44.5703125" style="62" customWidth="1"/>
    <col min="3075" max="3075" width="14.28515625" style="62" customWidth="1"/>
    <col min="3076" max="3076" width="10.85546875" style="62" customWidth="1"/>
    <col min="3077" max="3077" width="10.42578125" style="62" customWidth="1"/>
    <col min="3078" max="3078" width="11.5703125" style="62" customWidth="1"/>
    <col min="3079" max="3079" width="11.140625" style="62" bestFit="1" customWidth="1"/>
    <col min="3080" max="3080" width="16.140625" style="62" customWidth="1"/>
    <col min="3081" max="3081" width="15.5703125" style="62" customWidth="1"/>
    <col min="3082" max="3082" width="15.85546875" style="62" customWidth="1"/>
    <col min="3083" max="3100" width="8.85546875" style="62" customWidth="1"/>
    <col min="3101" max="3328" width="8.85546875" style="62"/>
    <col min="3329" max="3329" width="3.28515625" style="62" customWidth="1"/>
    <col min="3330" max="3330" width="44.5703125" style="62" customWidth="1"/>
    <col min="3331" max="3331" width="14.28515625" style="62" customWidth="1"/>
    <col min="3332" max="3332" width="10.85546875" style="62" customWidth="1"/>
    <col min="3333" max="3333" width="10.42578125" style="62" customWidth="1"/>
    <col min="3334" max="3334" width="11.5703125" style="62" customWidth="1"/>
    <col min="3335" max="3335" width="11.140625" style="62" bestFit="1" customWidth="1"/>
    <col min="3336" max="3336" width="16.140625" style="62" customWidth="1"/>
    <col min="3337" max="3337" width="15.5703125" style="62" customWidth="1"/>
    <col min="3338" max="3338" width="15.85546875" style="62" customWidth="1"/>
    <col min="3339" max="3356" width="8.85546875" style="62" customWidth="1"/>
    <col min="3357" max="3584" width="8.85546875" style="62"/>
    <col min="3585" max="3585" width="3.28515625" style="62" customWidth="1"/>
    <col min="3586" max="3586" width="44.5703125" style="62" customWidth="1"/>
    <col min="3587" max="3587" width="14.28515625" style="62" customWidth="1"/>
    <col min="3588" max="3588" width="10.85546875" style="62" customWidth="1"/>
    <col min="3589" max="3589" width="10.42578125" style="62" customWidth="1"/>
    <col min="3590" max="3590" width="11.5703125" style="62" customWidth="1"/>
    <col min="3591" max="3591" width="11.140625" style="62" bestFit="1" customWidth="1"/>
    <col min="3592" max="3592" width="16.140625" style="62" customWidth="1"/>
    <col min="3593" max="3593" width="15.5703125" style="62" customWidth="1"/>
    <col min="3594" max="3594" width="15.85546875" style="62" customWidth="1"/>
    <col min="3595" max="3612" width="8.85546875" style="62" customWidth="1"/>
    <col min="3613" max="3840" width="8.85546875" style="62"/>
    <col min="3841" max="3841" width="3.28515625" style="62" customWidth="1"/>
    <col min="3842" max="3842" width="44.5703125" style="62" customWidth="1"/>
    <col min="3843" max="3843" width="14.28515625" style="62" customWidth="1"/>
    <col min="3844" max="3844" width="10.85546875" style="62" customWidth="1"/>
    <col min="3845" max="3845" width="10.42578125" style="62" customWidth="1"/>
    <col min="3846" max="3846" width="11.5703125" style="62" customWidth="1"/>
    <col min="3847" max="3847" width="11.140625" style="62" bestFit="1" customWidth="1"/>
    <col min="3848" max="3848" width="16.140625" style="62" customWidth="1"/>
    <col min="3849" max="3849" width="15.5703125" style="62" customWidth="1"/>
    <col min="3850" max="3850" width="15.85546875" style="62" customWidth="1"/>
    <col min="3851" max="3868" width="8.85546875" style="62" customWidth="1"/>
    <col min="3869" max="4096" width="8.85546875" style="62"/>
    <col min="4097" max="4097" width="3.28515625" style="62" customWidth="1"/>
    <col min="4098" max="4098" width="44.5703125" style="62" customWidth="1"/>
    <col min="4099" max="4099" width="14.28515625" style="62" customWidth="1"/>
    <col min="4100" max="4100" width="10.85546875" style="62" customWidth="1"/>
    <col min="4101" max="4101" width="10.42578125" style="62" customWidth="1"/>
    <col min="4102" max="4102" width="11.5703125" style="62" customWidth="1"/>
    <col min="4103" max="4103" width="11.140625" style="62" bestFit="1" customWidth="1"/>
    <col min="4104" max="4104" width="16.140625" style="62" customWidth="1"/>
    <col min="4105" max="4105" width="15.5703125" style="62" customWidth="1"/>
    <col min="4106" max="4106" width="15.85546875" style="62" customWidth="1"/>
    <col min="4107" max="4124" width="8.85546875" style="62" customWidth="1"/>
    <col min="4125" max="4352" width="8.85546875" style="62"/>
    <col min="4353" max="4353" width="3.28515625" style="62" customWidth="1"/>
    <col min="4354" max="4354" width="44.5703125" style="62" customWidth="1"/>
    <col min="4355" max="4355" width="14.28515625" style="62" customWidth="1"/>
    <col min="4356" max="4356" width="10.85546875" style="62" customWidth="1"/>
    <col min="4357" max="4357" width="10.42578125" style="62" customWidth="1"/>
    <col min="4358" max="4358" width="11.5703125" style="62" customWidth="1"/>
    <col min="4359" max="4359" width="11.140625" style="62" bestFit="1" customWidth="1"/>
    <col min="4360" max="4360" width="16.140625" style="62" customWidth="1"/>
    <col min="4361" max="4361" width="15.5703125" style="62" customWidth="1"/>
    <col min="4362" max="4362" width="15.85546875" style="62" customWidth="1"/>
    <col min="4363" max="4380" width="8.85546875" style="62" customWidth="1"/>
    <col min="4381" max="4608" width="8.85546875" style="62"/>
    <col min="4609" max="4609" width="3.28515625" style="62" customWidth="1"/>
    <col min="4610" max="4610" width="44.5703125" style="62" customWidth="1"/>
    <col min="4611" max="4611" width="14.28515625" style="62" customWidth="1"/>
    <col min="4612" max="4612" width="10.85546875" style="62" customWidth="1"/>
    <col min="4613" max="4613" width="10.42578125" style="62" customWidth="1"/>
    <col min="4614" max="4614" width="11.5703125" style="62" customWidth="1"/>
    <col min="4615" max="4615" width="11.140625" style="62" bestFit="1" customWidth="1"/>
    <col min="4616" max="4616" width="16.140625" style="62" customWidth="1"/>
    <col min="4617" max="4617" width="15.5703125" style="62" customWidth="1"/>
    <col min="4618" max="4618" width="15.85546875" style="62" customWidth="1"/>
    <col min="4619" max="4636" width="8.85546875" style="62" customWidth="1"/>
    <col min="4637" max="4864" width="8.85546875" style="62"/>
    <col min="4865" max="4865" width="3.28515625" style="62" customWidth="1"/>
    <col min="4866" max="4866" width="44.5703125" style="62" customWidth="1"/>
    <col min="4867" max="4867" width="14.28515625" style="62" customWidth="1"/>
    <col min="4868" max="4868" width="10.85546875" style="62" customWidth="1"/>
    <col min="4869" max="4869" width="10.42578125" style="62" customWidth="1"/>
    <col min="4870" max="4870" width="11.5703125" style="62" customWidth="1"/>
    <col min="4871" max="4871" width="11.140625" style="62" bestFit="1" customWidth="1"/>
    <col min="4872" max="4872" width="16.140625" style="62" customWidth="1"/>
    <col min="4873" max="4873" width="15.5703125" style="62" customWidth="1"/>
    <col min="4874" max="4874" width="15.85546875" style="62" customWidth="1"/>
    <col min="4875" max="4892" width="8.85546875" style="62" customWidth="1"/>
    <col min="4893" max="5120" width="8.85546875" style="62"/>
    <col min="5121" max="5121" width="3.28515625" style="62" customWidth="1"/>
    <col min="5122" max="5122" width="44.5703125" style="62" customWidth="1"/>
    <col min="5123" max="5123" width="14.28515625" style="62" customWidth="1"/>
    <col min="5124" max="5124" width="10.85546875" style="62" customWidth="1"/>
    <col min="5125" max="5125" width="10.42578125" style="62" customWidth="1"/>
    <col min="5126" max="5126" width="11.5703125" style="62" customWidth="1"/>
    <col min="5127" max="5127" width="11.140625" style="62" bestFit="1" customWidth="1"/>
    <col min="5128" max="5128" width="16.140625" style="62" customWidth="1"/>
    <col min="5129" max="5129" width="15.5703125" style="62" customWidth="1"/>
    <col min="5130" max="5130" width="15.85546875" style="62" customWidth="1"/>
    <col min="5131" max="5148" width="8.85546875" style="62" customWidth="1"/>
    <col min="5149" max="5376" width="8.85546875" style="62"/>
    <col min="5377" max="5377" width="3.28515625" style="62" customWidth="1"/>
    <col min="5378" max="5378" width="44.5703125" style="62" customWidth="1"/>
    <col min="5379" max="5379" width="14.28515625" style="62" customWidth="1"/>
    <col min="5380" max="5380" width="10.85546875" style="62" customWidth="1"/>
    <col min="5381" max="5381" width="10.42578125" style="62" customWidth="1"/>
    <col min="5382" max="5382" width="11.5703125" style="62" customWidth="1"/>
    <col min="5383" max="5383" width="11.140625" style="62" bestFit="1" customWidth="1"/>
    <col min="5384" max="5384" width="16.140625" style="62" customWidth="1"/>
    <col min="5385" max="5385" width="15.5703125" style="62" customWidth="1"/>
    <col min="5386" max="5386" width="15.85546875" style="62" customWidth="1"/>
    <col min="5387" max="5404" width="8.85546875" style="62" customWidth="1"/>
    <col min="5405" max="5632" width="8.85546875" style="62"/>
    <col min="5633" max="5633" width="3.28515625" style="62" customWidth="1"/>
    <col min="5634" max="5634" width="44.5703125" style="62" customWidth="1"/>
    <col min="5635" max="5635" width="14.28515625" style="62" customWidth="1"/>
    <col min="5636" max="5636" width="10.85546875" style="62" customWidth="1"/>
    <col min="5637" max="5637" width="10.42578125" style="62" customWidth="1"/>
    <col min="5638" max="5638" width="11.5703125" style="62" customWidth="1"/>
    <col min="5639" max="5639" width="11.140625" style="62" bestFit="1" customWidth="1"/>
    <col min="5640" max="5640" width="16.140625" style="62" customWidth="1"/>
    <col min="5641" max="5641" width="15.5703125" style="62" customWidth="1"/>
    <col min="5642" max="5642" width="15.85546875" style="62" customWidth="1"/>
    <col min="5643" max="5660" width="8.85546875" style="62" customWidth="1"/>
    <col min="5661" max="5888" width="8.85546875" style="62"/>
    <col min="5889" max="5889" width="3.28515625" style="62" customWidth="1"/>
    <col min="5890" max="5890" width="44.5703125" style="62" customWidth="1"/>
    <col min="5891" max="5891" width="14.28515625" style="62" customWidth="1"/>
    <col min="5892" max="5892" width="10.85546875" style="62" customWidth="1"/>
    <col min="5893" max="5893" width="10.42578125" style="62" customWidth="1"/>
    <col min="5894" max="5894" width="11.5703125" style="62" customWidth="1"/>
    <col min="5895" max="5895" width="11.140625" style="62" bestFit="1" customWidth="1"/>
    <col min="5896" max="5896" width="16.140625" style="62" customWidth="1"/>
    <col min="5897" max="5897" width="15.5703125" style="62" customWidth="1"/>
    <col min="5898" max="5898" width="15.85546875" style="62" customWidth="1"/>
    <col min="5899" max="5916" width="8.85546875" style="62" customWidth="1"/>
    <col min="5917" max="6144" width="8.85546875" style="62"/>
    <col min="6145" max="6145" width="3.28515625" style="62" customWidth="1"/>
    <col min="6146" max="6146" width="44.5703125" style="62" customWidth="1"/>
    <col min="6147" max="6147" width="14.28515625" style="62" customWidth="1"/>
    <col min="6148" max="6148" width="10.85546875" style="62" customWidth="1"/>
    <col min="6149" max="6149" width="10.42578125" style="62" customWidth="1"/>
    <col min="6150" max="6150" width="11.5703125" style="62" customWidth="1"/>
    <col min="6151" max="6151" width="11.140625" style="62" bestFit="1" customWidth="1"/>
    <col min="6152" max="6152" width="16.140625" style="62" customWidth="1"/>
    <col min="6153" max="6153" width="15.5703125" style="62" customWidth="1"/>
    <col min="6154" max="6154" width="15.85546875" style="62" customWidth="1"/>
    <col min="6155" max="6172" width="8.85546875" style="62" customWidth="1"/>
    <col min="6173" max="6400" width="8.85546875" style="62"/>
    <col min="6401" max="6401" width="3.28515625" style="62" customWidth="1"/>
    <col min="6402" max="6402" width="44.5703125" style="62" customWidth="1"/>
    <col min="6403" max="6403" width="14.28515625" style="62" customWidth="1"/>
    <col min="6404" max="6404" width="10.85546875" style="62" customWidth="1"/>
    <col min="6405" max="6405" width="10.42578125" style="62" customWidth="1"/>
    <col min="6406" max="6406" width="11.5703125" style="62" customWidth="1"/>
    <col min="6407" max="6407" width="11.140625" style="62" bestFit="1" customWidth="1"/>
    <col min="6408" max="6408" width="16.140625" style="62" customWidth="1"/>
    <col min="6409" max="6409" width="15.5703125" style="62" customWidth="1"/>
    <col min="6410" max="6410" width="15.85546875" style="62" customWidth="1"/>
    <col min="6411" max="6428" width="8.85546875" style="62" customWidth="1"/>
    <col min="6429" max="6656" width="8.85546875" style="62"/>
    <col min="6657" max="6657" width="3.28515625" style="62" customWidth="1"/>
    <col min="6658" max="6658" width="44.5703125" style="62" customWidth="1"/>
    <col min="6659" max="6659" width="14.28515625" style="62" customWidth="1"/>
    <col min="6660" max="6660" width="10.85546875" style="62" customWidth="1"/>
    <col min="6661" max="6661" width="10.42578125" style="62" customWidth="1"/>
    <col min="6662" max="6662" width="11.5703125" style="62" customWidth="1"/>
    <col min="6663" max="6663" width="11.140625" style="62" bestFit="1" customWidth="1"/>
    <col min="6664" max="6664" width="16.140625" style="62" customWidth="1"/>
    <col min="6665" max="6665" width="15.5703125" style="62" customWidth="1"/>
    <col min="6666" max="6666" width="15.85546875" style="62" customWidth="1"/>
    <col min="6667" max="6684" width="8.85546875" style="62" customWidth="1"/>
    <col min="6685" max="6912" width="8.85546875" style="62"/>
    <col min="6913" max="6913" width="3.28515625" style="62" customWidth="1"/>
    <col min="6914" max="6914" width="44.5703125" style="62" customWidth="1"/>
    <col min="6915" max="6915" width="14.28515625" style="62" customWidth="1"/>
    <col min="6916" max="6916" width="10.85546875" style="62" customWidth="1"/>
    <col min="6917" max="6917" width="10.42578125" style="62" customWidth="1"/>
    <col min="6918" max="6918" width="11.5703125" style="62" customWidth="1"/>
    <col min="6919" max="6919" width="11.140625" style="62" bestFit="1" customWidth="1"/>
    <col min="6920" max="6920" width="16.140625" style="62" customWidth="1"/>
    <col min="6921" max="6921" width="15.5703125" style="62" customWidth="1"/>
    <col min="6922" max="6922" width="15.85546875" style="62" customWidth="1"/>
    <col min="6923" max="6940" width="8.85546875" style="62" customWidth="1"/>
    <col min="6941" max="7168" width="8.85546875" style="62"/>
    <col min="7169" max="7169" width="3.28515625" style="62" customWidth="1"/>
    <col min="7170" max="7170" width="44.5703125" style="62" customWidth="1"/>
    <col min="7171" max="7171" width="14.28515625" style="62" customWidth="1"/>
    <col min="7172" max="7172" width="10.85546875" style="62" customWidth="1"/>
    <col min="7173" max="7173" width="10.42578125" style="62" customWidth="1"/>
    <col min="7174" max="7174" width="11.5703125" style="62" customWidth="1"/>
    <col min="7175" max="7175" width="11.140625" style="62" bestFit="1" customWidth="1"/>
    <col min="7176" max="7176" width="16.140625" style="62" customWidth="1"/>
    <col min="7177" max="7177" width="15.5703125" style="62" customWidth="1"/>
    <col min="7178" max="7178" width="15.85546875" style="62" customWidth="1"/>
    <col min="7179" max="7196" width="8.85546875" style="62" customWidth="1"/>
    <col min="7197" max="7424" width="8.85546875" style="62"/>
    <col min="7425" max="7425" width="3.28515625" style="62" customWidth="1"/>
    <col min="7426" max="7426" width="44.5703125" style="62" customWidth="1"/>
    <col min="7427" max="7427" width="14.28515625" style="62" customWidth="1"/>
    <col min="7428" max="7428" width="10.85546875" style="62" customWidth="1"/>
    <col min="7429" max="7429" width="10.42578125" style="62" customWidth="1"/>
    <col min="7430" max="7430" width="11.5703125" style="62" customWidth="1"/>
    <col min="7431" max="7431" width="11.140625" style="62" bestFit="1" customWidth="1"/>
    <col min="7432" max="7432" width="16.140625" style="62" customWidth="1"/>
    <col min="7433" max="7433" width="15.5703125" style="62" customWidth="1"/>
    <col min="7434" max="7434" width="15.85546875" style="62" customWidth="1"/>
    <col min="7435" max="7452" width="8.85546875" style="62" customWidth="1"/>
    <col min="7453" max="7680" width="8.85546875" style="62"/>
    <col min="7681" max="7681" width="3.28515625" style="62" customWidth="1"/>
    <col min="7682" max="7682" width="44.5703125" style="62" customWidth="1"/>
    <col min="7683" max="7683" width="14.28515625" style="62" customWidth="1"/>
    <col min="7684" max="7684" width="10.85546875" style="62" customWidth="1"/>
    <col min="7685" max="7685" width="10.42578125" style="62" customWidth="1"/>
    <col min="7686" max="7686" width="11.5703125" style="62" customWidth="1"/>
    <col min="7687" max="7687" width="11.140625" style="62" bestFit="1" customWidth="1"/>
    <col min="7688" max="7688" width="16.140625" style="62" customWidth="1"/>
    <col min="7689" max="7689" width="15.5703125" style="62" customWidth="1"/>
    <col min="7690" max="7690" width="15.85546875" style="62" customWidth="1"/>
    <col min="7691" max="7708" width="8.85546875" style="62" customWidth="1"/>
    <col min="7709" max="7936" width="8.85546875" style="62"/>
    <col min="7937" max="7937" width="3.28515625" style="62" customWidth="1"/>
    <col min="7938" max="7938" width="44.5703125" style="62" customWidth="1"/>
    <col min="7939" max="7939" width="14.28515625" style="62" customWidth="1"/>
    <col min="7940" max="7940" width="10.85546875" style="62" customWidth="1"/>
    <col min="7941" max="7941" width="10.42578125" style="62" customWidth="1"/>
    <col min="7942" max="7942" width="11.5703125" style="62" customWidth="1"/>
    <col min="7943" max="7943" width="11.140625" style="62" bestFit="1" customWidth="1"/>
    <col min="7944" max="7944" width="16.140625" style="62" customWidth="1"/>
    <col min="7945" max="7945" width="15.5703125" style="62" customWidth="1"/>
    <col min="7946" max="7946" width="15.85546875" style="62" customWidth="1"/>
    <col min="7947" max="7964" width="8.85546875" style="62" customWidth="1"/>
    <col min="7965" max="8192" width="8.85546875" style="62"/>
    <col min="8193" max="8193" width="3.28515625" style="62" customWidth="1"/>
    <col min="8194" max="8194" width="44.5703125" style="62" customWidth="1"/>
    <col min="8195" max="8195" width="14.28515625" style="62" customWidth="1"/>
    <col min="8196" max="8196" width="10.85546875" style="62" customWidth="1"/>
    <col min="8197" max="8197" width="10.42578125" style="62" customWidth="1"/>
    <col min="8198" max="8198" width="11.5703125" style="62" customWidth="1"/>
    <col min="8199" max="8199" width="11.140625" style="62" bestFit="1" customWidth="1"/>
    <col min="8200" max="8200" width="16.140625" style="62" customWidth="1"/>
    <col min="8201" max="8201" width="15.5703125" style="62" customWidth="1"/>
    <col min="8202" max="8202" width="15.85546875" style="62" customWidth="1"/>
    <col min="8203" max="8220" width="8.85546875" style="62" customWidth="1"/>
    <col min="8221" max="8448" width="8.85546875" style="62"/>
    <col min="8449" max="8449" width="3.28515625" style="62" customWidth="1"/>
    <col min="8450" max="8450" width="44.5703125" style="62" customWidth="1"/>
    <col min="8451" max="8451" width="14.28515625" style="62" customWidth="1"/>
    <col min="8452" max="8452" width="10.85546875" style="62" customWidth="1"/>
    <col min="8453" max="8453" width="10.42578125" style="62" customWidth="1"/>
    <col min="8454" max="8454" width="11.5703125" style="62" customWidth="1"/>
    <col min="8455" max="8455" width="11.140625" style="62" bestFit="1" customWidth="1"/>
    <col min="8456" max="8456" width="16.140625" style="62" customWidth="1"/>
    <col min="8457" max="8457" width="15.5703125" style="62" customWidth="1"/>
    <col min="8458" max="8458" width="15.85546875" style="62" customWidth="1"/>
    <col min="8459" max="8476" width="8.85546875" style="62" customWidth="1"/>
    <col min="8477" max="8704" width="8.85546875" style="62"/>
    <col min="8705" max="8705" width="3.28515625" style="62" customWidth="1"/>
    <col min="8706" max="8706" width="44.5703125" style="62" customWidth="1"/>
    <col min="8707" max="8707" width="14.28515625" style="62" customWidth="1"/>
    <col min="8708" max="8708" width="10.85546875" style="62" customWidth="1"/>
    <col min="8709" max="8709" width="10.42578125" style="62" customWidth="1"/>
    <col min="8710" max="8710" width="11.5703125" style="62" customWidth="1"/>
    <col min="8711" max="8711" width="11.140625" style="62" bestFit="1" customWidth="1"/>
    <col min="8712" max="8712" width="16.140625" style="62" customWidth="1"/>
    <col min="8713" max="8713" width="15.5703125" style="62" customWidth="1"/>
    <col min="8714" max="8714" width="15.85546875" style="62" customWidth="1"/>
    <col min="8715" max="8732" width="8.85546875" style="62" customWidth="1"/>
    <col min="8733" max="8960" width="8.85546875" style="62"/>
    <col min="8961" max="8961" width="3.28515625" style="62" customWidth="1"/>
    <col min="8962" max="8962" width="44.5703125" style="62" customWidth="1"/>
    <col min="8963" max="8963" width="14.28515625" style="62" customWidth="1"/>
    <col min="8964" max="8964" width="10.85546875" style="62" customWidth="1"/>
    <col min="8965" max="8965" width="10.42578125" style="62" customWidth="1"/>
    <col min="8966" max="8966" width="11.5703125" style="62" customWidth="1"/>
    <col min="8967" max="8967" width="11.140625" style="62" bestFit="1" customWidth="1"/>
    <col min="8968" max="8968" width="16.140625" style="62" customWidth="1"/>
    <col min="8969" max="8969" width="15.5703125" style="62" customWidth="1"/>
    <col min="8970" max="8970" width="15.85546875" style="62" customWidth="1"/>
    <col min="8971" max="8988" width="8.85546875" style="62" customWidth="1"/>
    <col min="8989" max="9216" width="8.85546875" style="62"/>
    <col min="9217" max="9217" width="3.28515625" style="62" customWidth="1"/>
    <col min="9218" max="9218" width="44.5703125" style="62" customWidth="1"/>
    <col min="9219" max="9219" width="14.28515625" style="62" customWidth="1"/>
    <col min="9220" max="9220" width="10.85546875" style="62" customWidth="1"/>
    <col min="9221" max="9221" width="10.42578125" style="62" customWidth="1"/>
    <col min="9222" max="9222" width="11.5703125" style="62" customWidth="1"/>
    <col min="9223" max="9223" width="11.140625" style="62" bestFit="1" customWidth="1"/>
    <col min="9224" max="9224" width="16.140625" style="62" customWidth="1"/>
    <col min="9225" max="9225" width="15.5703125" style="62" customWidth="1"/>
    <col min="9226" max="9226" width="15.85546875" style="62" customWidth="1"/>
    <col min="9227" max="9244" width="8.85546875" style="62" customWidth="1"/>
    <col min="9245" max="9472" width="8.85546875" style="62"/>
    <col min="9473" max="9473" width="3.28515625" style="62" customWidth="1"/>
    <col min="9474" max="9474" width="44.5703125" style="62" customWidth="1"/>
    <col min="9475" max="9475" width="14.28515625" style="62" customWidth="1"/>
    <col min="9476" max="9476" width="10.85546875" style="62" customWidth="1"/>
    <col min="9477" max="9477" width="10.42578125" style="62" customWidth="1"/>
    <col min="9478" max="9478" width="11.5703125" style="62" customWidth="1"/>
    <col min="9479" max="9479" width="11.140625" style="62" bestFit="1" customWidth="1"/>
    <col min="9480" max="9480" width="16.140625" style="62" customWidth="1"/>
    <col min="9481" max="9481" width="15.5703125" style="62" customWidth="1"/>
    <col min="9482" max="9482" width="15.85546875" style="62" customWidth="1"/>
    <col min="9483" max="9500" width="8.85546875" style="62" customWidth="1"/>
    <col min="9501" max="9728" width="8.85546875" style="62"/>
    <col min="9729" max="9729" width="3.28515625" style="62" customWidth="1"/>
    <col min="9730" max="9730" width="44.5703125" style="62" customWidth="1"/>
    <col min="9731" max="9731" width="14.28515625" style="62" customWidth="1"/>
    <col min="9732" max="9732" width="10.85546875" style="62" customWidth="1"/>
    <col min="9733" max="9733" width="10.42578125" style="62" customWidth="1"/>
    <col min="9734" max="9734" width="11.5703125" style="62" customWidth="1"/>
    <col min="9735" max="9735" width="11.140625" style="62" bestFit="1" customWidth="1"/>
    <col min="9736" max="9736" width="16.140625" style="62" customWidth="1"/>
    <col min="9737" max="9737" width="15.5703125" style="62" customWidth="1"/>
    <col min="9738" max="9738" width="15.85546875" style="62" customWidth="1"/>
    <col min="9739" max="9756" width="8.85546875" style="62" customWidth="1"/>
    <col min="9757" max="9984" width="8.85546875" style="62"/>
    <col min="9985" max="9985" width="3.28515625" style="62" customWidth="1"/>
    <col min="9986" max="9986" width="44.5703125" style="62" customWidth="1"/>
    <col min="9987" max="9987" width="14.28515625" style="62" customWidth="1"/>
    <col min="9988" max="9988" width="10.85546875" style="62" customWidth="1"/>
    <col min="9989" max="9989" width="10.42578125" style="62" customWidth="1"/>
    <col min="9990" max="9990" width="11.5703125" style="62" customWidth="1"/>
    <col min="9991" max="9991" width="11.140625" style="62" bestFit="1" customWidth="1"/>
    <col min="9992" max="9992" width="16.140625" style="62" customWidth="1"/>
    <col min="9993" max="9993" width="15.5703125" style="62" customWidth="1"/>
    <col min="9994" max="9994" width="15.85546875" style="62" customWidth="1"/>
    <col min="9995" max="10012" width="8.85546875" style="62" customWidth="1"/>
    <col min="10013" max="10240" width="8.85546875" style="62"/>
    <col min="10241" max="10241" width="3.28515625" style="62" customWidth="1"/>
    <col min="10242" max="10242" width="44.5703125" style="62" customWidth="1"/>
    <col min="10243" max="10243" width="14.28515625" style="62" customWidth="1"/>
    <col min="10244" max="10244" width="10.85546875" style="62" customWidth="1"/>
    <col min="10245" max="10245" width="10.42578125" style="62" customWidth="1"/>
    <col min="10246" max="10246" width="11.5703125" style="62" customWidth="1"/>
    <col min="10247" max="10247" width="11.140625" style="62" bestFit="1" customWidth="1"/>
    <col min="10248" max="10248" width="16.140625" style="62" customWidth="1"/>
    <col min="10249" max="10249" width="15.5703125" style="62" customWidth="1"/>
    <col min="10250" max="10250" width="15.85546875" style="62" customWidth="1"/>
    <col min="10251" max="10268" width="8.85546875" style="62" customWidth="1"/>
    <col min="10269" max="10496" width="8.85546875" style="62"/>
    <col min="10497" max="10497" width="3.28515625" style="62" customWidth="1"/>
    <col min="10498" max="10498" width="44.5703125" style="62" customWidth="1"/>
    <col min="10499" max="10499" width="14.28515625" style="62" customWidth="1"/>
    <col min="10500" max="10500" width="10.85546875" style="62" customWidth="1"/>
    <col min="10501" max="10501" width="10.42578125" style="62" customWidth="1"/>
    <col min="10502" max="10502" width="11.5703125" style="62" customWidth="1"/>
    <col min="10503" max="10503" width="11.140625" style="62" bestFit="1" customWidth="1"/>
    <col min="10504" max="10504" width="16.140625" style="62" customWidth="1"/>
    <col min="10505" max="10505" width="15.5703125" style="62" customWidth="1"/>
    <col min="10506" max="10506" width="15.85546875" style="62" customWidth="1"/>
    <col min="10507" max="10524" width="8.85546875" style="62" customWidth="1"/>
    <col min="10525" max="10752" width="8.85546875" style="62"/>
    <col min="10753" max="10753" width="3.28515625" style="62" customWidth="1"/>
    <col min="10754" max="10754" width="44.5703125" style="62" customWidth="1"/>
    <col min="10755" max="10755" width="14.28515625" style="62" customWidth="1"/>
    <col min="10756" max="10756" width="10.85546875" style="62" customWidth="1"/>
    <col min="10757" max="10757" width="10.42578125" style="62" customWidth="1"/>
    <col min="10758" max="10758" width="11.5703125" style="62" customWidth="1"/>
    <col min="10759" max="10759" width="11.140625" style="62" bestFit="1" customWidth="1"/>
    <col min="10760" max="10760" width="16.140625" style="62" customWidth="1"/>
    <col min="10761" max="10761" width="15.5703125" style="62" customWidth="1"/>
    <col min="10762" max="10762" width="15.85546875" style="62" customWidth="1"/>
    <col min="10763" max="10780" width="8.85546875" style="62" customWidth="1"/>
    <col min="10781" max="11008" width="8.85546875" style="62"/>
    <col min="11009" max="11009" width="3.28515625" style="62" customWidth="1"/>
    <col min="11010" max="11010" width="44.5703125" style="62" customWidth="1"/>
    <col min="11011" max="11011" width="14.28515625" style="62" customWidth="1"/>
    <col min="11012" max="11012" width="10.85546875" style="62" customWidth="1"/>
    <col min="11013" max="11013" width="10.42578125" style="62" customWidth="1"/>
    <col min="11014" max="11014" width="11.5703125" style="62" customWidth="1"/>
    <col min="11015" max="11015" width="11.140625" style="62" bestFit="1" customWidth="1"/>
    <col min="11016" max="11016" width="16.140625" style="62" customWidth="1"/>
    <col min="11017" max="11017" width="15.5703125" style="62" customWidth="1"/>
    <col min="11018" max="11018" width="15.85546875" style="62" customWidth="1"/>
    <col min="11019" max="11036" width="8.85546875" style="62" customWidth="1"/>
    <col min="11037" max="11264" width="8.85546875" style="62"/>
    <col min="11265" max="11265" width="3.28515625" style="62" customWidth="1"/>
    <col min="11266" max="11266" width="44.5703125" style="62" customWidth="1"/>
    <col min="11267" max="11267" width="14.28515625" style="62" customWidth="1"/>
    <col min="11268" max="11268" width="10.85546875" style="62" customWidth="1"/>
    <col min="11269" max="11269" width="10.42578125" style="62" customWidth="1"/>
    <col min="11270" max="11270" width="11.5703125" style="62" customWidth="1"/>
    <col min="11271" max="11271" width="11.140625" style="62" bestFit="1" customWidth="1"/>
    <col min="11272" max="11272" width="16.140625" style="62" customWidth="1"/>
    <col min="11273" max="11273" width="15.5703125" style="62" customWidth="1"/>
    <col min="11274" max="11274" width="15.85546875" style="62" customWidth="1"/>
    <col min="11275" max="11292" width="8.85546875" style="62" customWidth="1"/>
    <col min="11293" max="11520" width="8.85546875" style="62"/>
    <col min="11521" max="11521" width="3.28515625" style="62" customWidth="1"/>
    <col min="11522" max="11522" width="44.5703125" style="62" customWidth="1"/>
    <col min="11523" max="11523" width="14.28515625" style="62" customWidth="1"/>
    <col min="11524" max="11524" width="10.85546875" style="62" customWidth="1"/>
    <col min="11525" max="11525" width="10.42578125" style="62" customWidth="1"/>
    <col min="11526" max="11526" width="11.5703125" style="62" customWidth="1"/>
    <col min="11527" max="11527" width="11.140625" style="62" bestFit="1" customWidth="1"/>
    <col min="11528" max="11528" width="16.140625" style="62" customWidth="1"/>
    <col min="11529" max="11529" width="15.5703125" style="62" customWidth="1"/>
    <col min="11530" max="11530" width="15.85546875" style="62" customWidth="1"/>
    <col min="11531" max="11548" width="8.85546875" style="62" customWidth="1"/>
    <col min="11549" max="11776" width="8.85546875" style="62"/>
    <col min="11777" max="11777" width="3.28515625" style="62" customWidth="1"/>
    <col min="11778" max="11778" width="44.5703125" style="62" customWidth="1"/>
    <col min="11779" max="11779" width="14.28515625" style="62" customWidth="1"/>
    <col min="11780" max="11780" width="10.85546875" style="62" customWidth="1"/>
    <col min="11781" max="11781" width="10.42578125" style="62" customWidth="1"/>
    <col min="11782" max="11782" width="11.5703125" style="62" customWidth="1"/>
    <col min="11783" max="11783" width="11.140625" style="62" bestFit="1" customWidth="1"/>
    <col min="11784" max="11784" width="16.140625" style="62" customWidth="1"/>
    <col min="11785" max="11785" width="15.5703125" style="62" customWidth="1"/>
    <col min="11786" max="11786" width="15.85546875" style="62" customWidth="1"/>
    <col min="11787" max="11804" width="8.85546875" style="62" customWidth="1"/>
    <col min="11805" max="12032" width="8.85546875" style="62"/>
    <col min="12033" max="12033" width="3.28515625" style="62" customWidth="1"/>
    <col min="12034" max="12034" width="44.5703125" style="62" customWidth="1"/>
    <col min="12035" max="12035" width="14.28515625" style="62" customWidth="1"/>
    <col min="12036" max="12036" width="10.85546875" style="62" customWidth="1"/>
    <col min="12037" max="12037" width="10.42578125" style="62" customWidth="1"/>
    <col min="12038" max="12038" width="11.5703125" style="62" customWidth="1"/>
    <col min="12039" max="12039" width="11.140625" style="62" bestFit="1" customWidth="1"/>
    <col min="12040" max="12040" width="16.140625" style="62" customWidth="1"/>
    <col min="12041" max="12041" width="15.5703125" style="62" customWidth="1"/>
    <col min="12042" max="12042" width="15.85546875" style="62" customWidth="1"/>
    <col min="12043" max="12060" width="8.85546875" style="62" customWidth="1"/>
    <col min="12061" max="12288" width="8.85546875" style="62"/>
    <col min="12289" max="12289" width="3.28515625" style="62" customWidth="1"/>
    <col min="12290" max="12290" width="44.5703125" style="62" customWidth="1"/>
    <col min="12291" max="12291" width="14.28515625" style="62" customWidth="1"/>
    <col min="12292" max="12292" width="10.85546875" style="62" customWidth="1"/>
    <col min="12293" max="12293" width="10.42578125" style="62" customWidth="1"/>
    <col min="12294" max="12294" width="11.5703125" style="62" customWidth="1"/>
    <col min="12295" max="12295" width="11.140625" style="62" bestFit="1" customWidth="1"/>
    <col min="12296" max="12296" width="16.140625" style="62" customWidth="1"/>
    <col min="12297" max="12297" width="15.5703125" style="62" customWidth="1"/>
    <col min="12298" max="12298" width="15.85546875" style="62" customWidth="1"/>
    <col min="12299" max="12316" width="8.85546875" style="62" customWidth="1"/>
    <col min="12317" max="12544" width="8.85546875" style="62"/>
    <col min="12545" max="12545" width="3.28515625" style="62" customWidth="1"/>
    <col min="12546" max="12546" width="44.5703125" style="62" customWidth="1"/>
    <col min="12547" max="12547" width="14.28515625" style="62" customWidth="1"/>
    <col min="12548" max="12548" width="10.85546875" style="62" customWidth="1"/>
    <col min="12549" max="12549" width="10.42578125" style="62" customWidth="1"/>
    <col min="12550" max="12550" width="11.5703125" style="62" customWidth="1"/>
    <col min="12551" max="12551" width="11.140625" style="62" bestFit="1" customWidth="1"/>
    <col min="12552" max="12552" width="16.140625" style="62" customWidth="1"/>
    <col min="12553" max="12553" width="15.5703125" style="62" customWidth="1"/>
    <col min="12554" max="12554" width="15.85546875" style="62" customWidth="1"/>
    <col min="12555" max="12572" width="8.85546875" style="62" customWidth="1"/>
    <col min="12573" max="12800" width="8.85546875" style="62"/>
    <col min="12801" max="12801" width="3.28515625" style="62" customWidth="1"/>
    <col min="12802" max="12802" width="44.5703125" style="62" customWidth="1"/>
    <col min="12803" max="12803" width="14.28515625" style="62" customWidth="1"/>
    <col min="12804" max="12804" width="10.85546875" style="62" customWidth="1"/>
    <col min="12805" max="12805" width="10.42578125" style="62" customWidth="1"/>
    <col min="12806" max="12806" width="11.5703125" style="62" customWidth="1"/>
    <col min="12807" max="12807" width="11.140625" style="62" bestFit="1" customWidth="1"/>
    <col min="12808" max="12808" width="16.140625" style="62" customWidth="1"/>
    <col min="12809" max="12809" width="15.5703125" style="62" customWidth="1"/>
    <col min="12810" max="12810" width="15.85546875" style="62" customWidth="1"/>
    <col min="12811" max="12828" width="8.85546875" style="62" customWidth="1"/>
    <col min="12829" max="13056" width="8.85546875" style="62"/>
    <col min="13057" max="13057" width="3.28515625" style="62" customWidth="1"/>
    <col min="13058" max="13058" width="44.5703125" style="62" customWidth="1"/>
    <col min="13059" max="13059" width="14.28515625" style="62" customWidth="1"/>
    <col min="13060" max="13060" width="10.85546875" style="62" customWidth="1"/>
    <col min="13061" max="13061" width="10.42578125" style="62" customWidth="1"/>
    <col min="13062" max="13062" width="11.5703125" style="62" customWidth="1"/>
    <col min="13063" max="13063" width="11.140625" style="62" bestFit="1" customWidth="1"/>
    <col min="13064" max="13064" width="16.140625" style="62" customWidth="1"/>
    <col min="13065" max="13065" width="15.5703125" style="62" customWidth="1"/>
    <col min="13066" max="13066" width="15.85546875" style="62" customWidth="1"/>
    <col min="13067" max="13084" width="8.85546875" style="62" customWidth="1"/>
    <col min="13085" max="13312" width="8.85546875" style="62"/>
    <col min="13313" max="13313" width="3.28515625" style="62" customWidth="1"/>
    <col min="13314" max="13314" width="44.5703125" style="62" customWidth="1"/>
    <col min="13315" max="13315" width="14.28515625" style="62" customWidth="1"/>
    <col min="13316" max="13316" width="10.85546875" style="62" customWidth="1"/>
    <col min="13317" max="13317" width="10.42578125" style="62" customWidth="1"/>
    <col min="13318" max="13318" width="11.5703125" style="62" customWidth="1"/>
    <col min="13319" max="13319" width="11.140625" style="62" bestFit="1" customWidth="1"/>
    <col min="13320" max="13320" width="16.140625" style="62" customWidth="1"/>
    <col min="13321" max="13321" width="15.5703125" style="62" customWidth="1"/>
    <col min="13322" max="13322" width="15.85546875" style="62" customWidth="1"/>
    <col min="13323" max="13340" width="8.85546875" style="62" customWidth="1"/>
    <col min="13341" max="13568" width="8.85546875" style="62"/>
    <col min="13569" max="13569" width="3.28515625" style="62" customWidth="1"/>
    <col min="13570" max="13570" width="44.5703125" style="62" customWidth="1"/>
    <col min="13571" max="13571" width="14.28515625" style="62" customWidth="1"/>
    <col min="13572" max="13572" width="10.85546875" style="62" customWidth="1"/>
    <col min="13573" max="13573" width="10.42578125" style="62" customWidth="1"/>
    <col min="13574" max="13574" width="11.5703125" style="62" customWidth="1"/>
    <col min="13575" max="13575" width="11.140625" style="62" bestFit="1" customWidth="1"/>
    <col min="13576" max="13576" width="16.140625" style="62" customWidth="1"/>
    <col min="13577" max="13577" width="15.5703125" style="62" customWidth="1"/>
    <col min="13578" max="13578" width="15.85546875" style="62" customWidth="1"/>
    <col min="13579" max="13596" width="8.85546875" style="62" customWidth="1"/>
    <col min="13597" max="13824" width="8.85546875" style="62"/>
    <col min="13825" max="13825" width="3.28515625" style="62" customWidth="1"/>
    <col min="13826" max="13826" width="44.5703125" style="62" customWidth="1"/>
    <col min="13827" max="13827" width="14.28515625" style="62" customWidth="1"/>
    <col min="13828" max="13828" width="10.85546875" style="62" customWidth="1"/>
    <col min="13829" max="13829" width="10.42578125" style="62" customWidth="1"/>
    <col min="13830" max="13830" width="11.5703125" style="62" customWidth="1"/>
    <col min="13831" max="13831" width="11.140625" style="62" bestFit="1" customWidth="1"/>
    <col min="13832" max="13832" width="16.140625" style="62" customWidth="1"/>
    <col min="13833" max="13833" width="15.5703125" style="62" customWidth="1"/>
    <col min="13834" max="13834" width="15.85546875" style="62" customWidth="1"/>
    <col min="13835" max="13852" width="8.85546875" style="62" customWidth="1"/>
    <col min="13853" max="14080" width="8.85546875" style="62"/>
    <col min="14081" max="14081" width="3.28515625" style="62" customWidth="1"/>
    <col min="14082" max="14082" width="44.5703125" style="62" customWidth="1"/>
    <col min="14083" max="14083" width="14.28515625" style="62" customWidth="1"/>
    <col min="14084" max="14084" width="10.85546875" style="62" customWidth="1"/>
    <col min="14085" max="14085" width="10.42578125" style="62" customWidth="1"/>
    <col min="14086" max="14086" width="11.5703125" style="62" customWidth="1"/>
    <col min="14087" max="14087" width="11.140625" style="62" bestFit="1" customWidth="1"/>
    <col min="14088" max="14088" width="16.140625" style="62" customWidth="1"/>
    <col min="14089" max="14089" width="15.5703125" style="62" customWidth="1"/>
    <col min="14090" max="14090" width="15.85546875" style="62" customWidth="1"/>
    <col min="14091" max="14108" width="8.85546875" style="62" customWidth="1"/>
    <col min="14109" max="14336" width="8.85546875" style="62"/>
    <col min="14337" max="14337" width="3.28515625" style="62" customWidth="1"/>
    <col min="14338" max="14338" width="44.5703125" style="62" customWidth="1"/>
    <col min="14339" max="14339" width="14.28515625" style="62" customWidth="1"/>
    <col min="14340" max="14340" width="10.85546875" style="62" customWidth="1"/>
    <col min="14341" max="14341" width="10.42578125" style="62" customWidth="1"/>
    <col min="14342" max="14342" width="11.5703125" style="62" customWidth="1"/>
    <col min="14343" max="14343" width="11.140625" style="62" bestFit="1" customWidth="1"/>
    <col min="14344" max="14344" width="16.140625" style="62" customWidth="1"/>
    <col min="14345" max="14345" width="15.5703125" style="62" customWidth="1"/>
    <col min="14346" max="14346" width="15.85546875" style="62" customWidth="1"/>
    <col min="14347" max="14364" width="8.85546875" style="62" customWidth="1"/>
    <col min="14365" max="14592" width="8.85546875" style="62"/>
    <col min="14593" max="14593" width="3.28515625" style="62" customWidth="1"/>
    <col min="14594" max="14594" width="44.5703125" style="62" customWidth="1"/>
    <col min="14595" max="14595" width="14.28515625" style="62" customWidth="1"/>
    <col min="14596" max="14596" width="10.85546875" style="62" customWidth="1"/>
    <col min="14597" max="14597" width="10.42578125" style="62" customWidth="1"/>
    <col min="14598" max="14598" width="11.5703125" style="62" customWidth="1"/>
    <col min="14599" max="14599" width="11.140625" style="62" bestFit="1" customWidth="1"/>
    <col min="14600" max="14600" width="16.140625" style="62" customWidth="1"/>
    <col min="14601" max="14601" width="15.5703125" style="62" customWidth="1"/>
    <col min="14602" max="14602" width="15.85546875" style="62" customWidth="1"/>
    <col min="14603" max="14620" width="8.85546875" style="62" customWidth="1"/>
    <col min="14621" max="14848" width="8.85546875" style="62"/>
    <col min="14849" max="14849" width="3.28515625" style="62" customWidth="1"/>
    <col min="14850" max="14850" width="44.5703125" style="62" customWidth="1"/>
    <col min="14851" max="14851" width="14.28515625" style="62" customWidth="1"/>
    <col min="14852" max="14852" width="10.85546875" style="62" customWidth="1"/>
    <col min="14853" max="14853" width="10.42578125" style="62" customWidth="1"/>
    <col min="14854" max="14854" width="11.5703125" style="62" customWidth="1"/>
    <col min="14855" max="14855" width="11.140625" style="62" bestFit="1" customWidth="1"/>
    <col min="14856" max="14856" width="16.140625" style="62" customWidth="1"/>
    <col min="14857" max="14857" width="15.5703125" style="62" customWidth="1"/>
    <col min="14858" max="14858" width="15.85546875" style="62" customWidth="1"/>
    <col min="14859" max="14876" width="8.85546875" style="62" customWidth="1"/>
    <col min="14877" max="15104" width="8.85546875" style="62"/>
    <col min="15105" max="15105" width="3.28515625" style="62" customWidth="1"/>
    <col min="15106" max="15106" width="44.5703125" style="62" customWidth="1"/>
    <col min="15107" max="15107" width="14.28515625" style="62" customWidth="1"/>
    <col min="15108" max="15108" width="10.85546875" style="62" customWidth="1"/>
    <col min="15109" max="15109" width="10.42578125" style="62" customWidth="1"/>
    <col min="15110" max="15110" width="11.5703125" style="62" customWidth="1"/>
    <col min="15111" max="15111" width="11.140625" style="62" bestFit="1" customWidth="1"/>
    <col min="15112" max="15112" width="16.140625" style="62" customWidth="1"/>
    <col min="15113" max="15113" width="15.5703125" style="62" customWidth="1"/>
    <col min="15114" max="15114" width="15.85546875" style="62" customWidth="1"/>
    <col min="15115" max="15132" width="8.85546875" style="62" customWidth="1"/>
    <col min="15133" max="15360" width="8.85546875" style="62"/>
    <col min="15361" max="15361" width="3.28515625" style="62" customWidth="1"/>
    <col min="15362" max="15362" width="44.5703125" style="62" customWidth="1"/>
    <col min="15363" max="15363" width="14.28515625" style="62" customWidth="1"/>
    <col min="15364" max="15364" width="10.85546875" style="62" customWidth="1"/>
    <col min="15365" max="15365" width="10.42578125" style="62" customWidth="1"/>
    <col min="15366" max="15366" width="11.5703125" style="62" customWidth="1"/>
    <col min="15367" max="15367" width="11.140625" style="62" bestFit="1" customWidth="1"/>
    <col min="15368" max="15368" width="16.140625" style="62" customWidth="1"/>
    <col min="15369" max="15369" width="15.5703125" style="62" customWidth="1"/>
    <col min="15370" max="15370" width="15.85546875" style="62" customWidth="1"/>
    <col min="15371" max="15388" width="8.85546875" style="62" customWidth="1"/>
    <col min="15389" max="15616" width="8.85546875" style="62"/>
    <col min="15617" max="15617" width="3.28515625" style="62" customWidth="1"/>
    <col min="15618" max="15618" width="44.5703125" style="62" customWidth="1"/>
    <col min="15619" max="15619" width="14.28515625" style="62" customWidth="1"/>
    <col min="15620" max="15620" width="10.85546875" style="62" customWidth="1"/>
    <col min="15621" max="15621" width="10.42578125" style="62" customWidth="1"/>
    <col min="15622" max="15622" width="11.5703125" style="62" customWidth="1"/>
    <col min="15623" max="15623" width="11.140625" style="62" bestFit="1" customWidth="1"/>
    <col min="15624" max="15624" width="16.140625" style="62" customWidth="1"/>
    <col min="15625" max="15625" width="15.5703125" style="62" customWidth="1"/>
    <col min="15626" max="15626" width="15.85546875" style="62" customWidth="1"/>
    <col min="15627" max="15644" width="8.85546875" style="62" customWidth="1"/>
    <col min="15645" max="15872" width="8.85546875" style="62"/>
    <col min="15873" max="15873" width="3.28515625" style="62" customWidth="1"/>
    <col min="15874" max="15874" width="44.5703125" style="62" customWidth="1"/>
    <col min="15875" max="15875" width="14.28515625" style="62" customWidth="1"/>
    <col min="15876" max="15876" width="10.85546875" style="62" customWidth="1"/>
    <col min="15877" max="15877" width="10.42578125" style="62" customWidth="1"/>
    <col min="15878" max="15878" width="11.5703125" style="62" customWidth="1"/>
    <col min="15879" max="15879" width="11.140625" style="62" bestFit="1" customWidth="1"/>
    <col min="15880" max="15880" width="16.140625" style="62" customWidth="1"/>
    <col min="15881" max="15881" width="15.5703125" style="62" customWidth="1"/>
    <col min="15882" max="15882" width="15.85546875" style="62" customWidth="1"/>
    <col min="15883" max="15900" width="8.85546875" style="62" customWidth="1"/>
    <col min="15901" max="16128" width="8.85546875" style="62"/>
    <col min="16129" max="16129" width="3.28515625" style="62" customWidth="1"/>
    <col min="16130" max="16130" width="44.5703125" style="62" customWidth="1"/>
    <col min="16131" max="16131" width="14.28515625" style="62" customWidth="1"/>
    <col min="16132" max="16132" width="10.85546875" style="62" customWidth="1"/>
    <col min="16133" max="16133" width="10.42578125" style="62" customWidth="1"/>
    <col min="16134" max="16134" width="11.5703125" style="62" customWidth="1"/>
    <col min="16135" max="16135" width="11.140625" style="62" bestFit="1" customWidth="1"/>
    <col min="16136" max="16136" width="16.140625" style="62" customWidth="1"/>
    <col min="16137" max="16137" width="15.5703125" style="62" customWidth="1"/>
    <col min="16138" max="16138" width="15.85546875" style="62" customWidth="1"/>
    <col min="16139" max="16156" width="8.85546875" style="62" customWidth="1"/>
    <col min="16157" max="16384" width="8.85546875" style="62"/>
  </cols>
  <sheetData>
    <row r="1" spans="1:28">
      <c r="A1" s="321" t="s">
        <v>167</v>
      </c>
      <c r="B1" s="321"/>
      <c r="C1" s="321"/>
      <c r="D1" s="321"/>
      <c r="E1" s="321"/>
      <c r="F1" s="321"/>
      <c r="G1" s="321"/>
      <c r="H1" s="321"/>
      <c r="I1" s="321"/>
      <c r="J1" s="321"/>
      <c r="K1" s="72"/>
      <c r="L1" s="72"/>
      <c r="M1" s="72"/>
      <c r="N1" s="72"/>
      <c r="O1" s="72"/>
      <c r="P1" s="72"/>
      <c r="Q1" s="72"/>
      <c r="R1" s="72"/>
      <c r="S1" s="72"/>
      <c r="T1" s="72"/>
      <c r="U1" s="72"/>
      <c r="V1" s="72"/>
      <c r="W1" s="72"/>
      <c r="X1" s="72"/>
      <c r="Y1" s="72"/>
      <c r="Z1" s="72"/>
      <c r="AA1" s="72"/>
      <c r="AB1" s="72"/>
    </row>
    <row r="2" spans="1:28">
      <c r="A2" s="38" t="s">
        <v>595</v>
      </c>
      <c r="B2" s="38"/>
      <c r="E2" s="76"/>
      <c r="F2" s="76"/>
      <c r="G2" s="76"/>
      <c r="H2" s="72"/>
      <c r="I2" s="315" t="s">
        <v>614</v>
      </c>
      <c r="J2" s="315"/>
      <c r="K2" s="72"/>
      <c r="L2" s="72"/>
      <c r="M2" s="72"/>
      <c r="N2" s="72"/>
      <c r="O2" s="72"/>
      <c r="P2" s="72"/>
      <c r="Q2" s="72"/>
      <c r="R2" s="72"/>
      <c r="S2" s="72"/>
      <c r="T2" s="72"/>
      <c r="U2" s="72"/>
      <c r="V2" s="72"/>
      <c r="W2" s="72"/>
      <c r="X2" s="72"/>
      <c r="Y2" s="72"/>
      <c r="Z2" s="72"/>
      <c r="AA2" s="72"/>
      <c r="AB2" s="72"/>
    </row>
    <row r="3" spans="1:28">
      <c r="A3" s="327" t="s">
        <v>55</v>
      </c>
      <c r="B3" s="327"/>
      <c r="C3" s="80"/>
      <c r="D3" s="76"/>
      <c r="E3" s="76"/>
      <c r="F3" s="76"/>
      <c r="G3" s="76"/>
      <c r="H3" s="76"/>
      <c r="I3" s="76"/>
      <c r="J3" s="76"/>
      <c r="K3" s="72"/>
      <c r="L3" s="72"/>
      <c r="M3" s="72"/>
      <c r="N3" s="72"/>
      <c r="O3" s="72"/>
      <c r="P3" s="72"/>
      <c r="Q3" s="72"/>
      <c r="R3" s="72"/>
      <c r="S3" s="72"/>
      <c r="T3" s="72"/>
      <c r="U3" s="72"/>
      <c r="V3" s="72"/>
      <c r="W3" s="72"/>
      <c r="X3" s="72"/>
      <c r="Y3" s="72"/>
      <c r="Z3" s="72"/>
      <c r="AA3" s="72"/>
      <c r="AB3" s="72"/>
    </row>
    <row r="4" spans="1:28">
      <c r="A4" s="81"/>
      <c r="B4" s="82"/>
      <c r="C4" s="81"/>
      <c r="D4" s="81"/>
      <c r="E4" s="81"/>
      <c r="F4" s="81"/>
      <c r="G4" s="81"/>
      <c r="H4" s="81"/>
      <c r="I4" s="81"/>
      <c r="J4" s="83" t="s">
        <v>56</v>
      </c>
      <c r="K4" s="72"/>
      <c r="L4" s="72"/>
      <c r="M4" s="72"/>
      <c r="N4" s="72"/>
      <c r="O4" s="72"/>
      <c r="P4" s="72"/>
      <c r="Q4" s="72"/>
      <c r="R4" s="72"/>
      <c r="S4" s="72"/>
      <c r="T4" s="72"/>
      <c r="U4" s="72"/>
      <c r="V4" s="72"/>
      <c r="W4" s="72"/>
      <c r="X4" s="72"/>
      <c r="Y4" s="72"/>
      <c r="Z4" s="72"/>
      <c r="AA4" s="72"/>
      <c r="AB4" s="72"/>
    </row>
    <row r="5" spans="1:28" ht="51">
      <c r="A5" s="84"/>
      <c r="B5" s="85" t="s">
        <v>168</v>
      </c>
      <c r="C5" s="86" t="s">
        <v>169</v>
      </c>
      <c r="D5" s="86" t="s">
        <v>151</v>
      </c>
      <c r="E5" s="86" t="s">
        <v>153</v>
      </c>
      <c r="F5" s="86" t="s">
        <v>155</v>
      </c>
      <c r="G5" s="86" t="s">
        <v>157</v>
      </c>
      <c r="H5" s="86" t="s">
        <v>159</v>
      </c>
      <c r="I5" s="86" t="s">
        <v>15</v>
      </c>
      <c r="J5" s="86" t="s">
        <v>0</v>
      </c>
      <c r="K5" s="71"/>
      <c r="L5" s="72"/>
      <c r="M5" s="72"/>
      <c r="N5" s="72"/>
      <c r="O5" s="72"/>
      <c r="P5" s="72"/>
      <c r="Q5" s="72"/>
      <c r="R5" s="72"/>
      <c r="S5" s="72"/>
      <c r="T5" s="72"/>
      <c r="U5" s="72"/>
      <c r="V5" s="72"/>
      <c r="W5" s="72"/>
      <c r="X5" s="72"/>
      <c r="Y5" s="72"/>
      <c r="Z5" s="72"/>
      <c r="AA5" s="72"/>
      <c r="AB5" s="72"/>
    </row>
    <row r="6" spans="1:28">
      <c r="A6" s="87">
        <v>1</v>
      </c>
      <c r="B6" s="88" t="s">
        <v>605</v>
      </c>
      <c r="C6" s="89">
        <f>balans2!C16</f>
        <v>5638100</v>
      </c>
      <c r="D6" s="89"/>
      <c r="E6" s="89"/>
      <c r="F6" s="89"/>
      <c r="G6" s="89"/>
      <c r="H6" s="89">
        <f>'[1]4'!C19</f>
        <v>0</v>
      </c>
      <c r="I6" s="89">
        <f>balans2!C22</f>
        <v>-50623915</v>
      </c>
      <c r="J6" s="90">
        <f>SUM(C6:I6)</f>
        <v>-44985815</v>
      </c>
      <c r="K6" s="91"/>
      <c r="L6" s="72"/>
      <c r="M6" s="72"/>
      <c r="N6" s="72"/>
      <c r="O6" s="72"/>
      <c r="P6" s="72"/>
      <c r="Q6" s="72"/>
      <c r="R6" s="72"/>
      <c r="S6" s="72"/>
      <c r="T6" s="72"/>
      <c r="U6" s="72"/>
      <c r="V6" s="72"/>
      <c r="W6" s="72"/>
      <c r="X6" s="72"/>
      <c r="Y6" s="72"/>
      <c r="Z6" s="72"/>
      <c r="AA6" s="72"/>
      <c r="AB6" s="72"/>
    </row>
    <row r="7" spans="1:28" ht="25.5">
      <c r="A7" s="92">
        <v>2</v>
      </c>
      <c r="B7" s="93" t="s">
        <v>170</v>
      </c>
      <c r="C7" s="94"/>
      <c r="D7" s="94"/>
      <c r="E7" s="94"/>
      <c r="F7" s="94"/>
      <c r="G7" s="94"/>
      <c r="H7" s="94"/>
      <c r="I7" s="94"/>
      <c r="J7" s="90">
        <f t="shared" ref="J7:J14" si="0">SUM(C7:I7)</f>
        <v>0</v>
      </c>
      <c r="K7" s="91"/>
      <c r="L7" s="72"/>
      <c r="M7" s="72"/>
      <c r="N7" s="72"/>
      <c r="O7" s="72"/>
      <c r="P7" s="72"/>
      <c r="Q7" s="72"/>
      <c r="R7" s="72"/>
      <c r="S7" s="72"/>
      <c r="T7" s="72"/>
      <c r="U7" s="72"/>
      <c r="V7" s="72"/>
      <c r="W7" s="72"/>
      <c r="X7" s="72"/>
      <c r="Y7" s="72"/>
      <c r="Z7" s="72"/>
      <c r="AA7" s="72"/>
      <c r="AB7" s="72"/>
    </row>
    <row r="8" spans="1:28">
      <c r="A8" s="87">
        <v>3</v>
      </c>
      <c r="B8" s="88" t="s">
        <v>171</v>
      </c>
      <c r="C8" s="94"/>
      <c r="D8" s="94"/>
      <c r="E8" s="94"/>
      <c r="F8" s="94"/>
      <c r="G8" s="94"/>
      <c r="H8" s="94"/>
      <c r="I8" s="94"/>
      <c r="J8" s="90">
        <f t="shared" si="0"/>
        <v>0</v>
      </c>
      <c r="K8" s="91"/>
      <c r="L8" s="72"/>
      <c r="M8" s="72"/>
      <c r="N8" s="72"/>
      <c r="O8" s="72"/>
      <c r="P8" s="72"/>
      <c r="Q8" s="72"/>
      <c r="R8" s="72"/>
      <c r="S8" s="72"/>
      <c r="T8" s="72"/>
      <c r="U8" s="72"/>
      <c r="V8" s="72"/>
      <c r="W8" s="72"/>
      <c r="X8" s="72"/>
      <c r="Y8" s="72"/>
      <c r="Z8" s="72"/>
      <c r="AA8" s="72"/>
      <c r="AB8" s="72"/>
    </row>
    <row r="9" spans="1:28">
      <c r="A9" s="92">
        <v>4</v>
      </c>
      <c r="B9" s="93" t="s">
        <v>172</v>
      </c>
      <c r="C9" s="94"/>
      <c r="D9" s="94"/>
      <c r="E9" s="94"/>
      <c r="F9" s="94"/>
      <c r="G9" s="94"/>
      <c r="H9" s="94"/>
      <c r="I9" s="94"/>
      <c r="J9" s="90">
        <f t="shared" si="0"/>
        <v>0</v>
      </c>
      <c r="K9" s="91"/>
      <c r="L9" s="72"/>
      <c r="M9" s="72"/>
      <c r="N9" s="72"/>
      <c r="O9" s="72"/>
      <c r="P9" s="72"/>
      <c r="Q9" s="72"/>
      <c r="R9" s="72"/>
      <c r="S9" s="72"/>
      <c r="T9" s="72"/>
      <c r="U9" s="72"/>
      <c r="V9" s="72"/>
      <c r="W9" s="72"/>
      <c r="X9" s="72"/>
      <c r="Y9" s="72"/>
      <c r="Z9" s="72"/>
      <c r="AA9" s="72"/>
      <c r="AB9" s="72"/>
    </row>
    <row r="10" spans="1:28">
      <c r="A10" s="92">
        <v>5</v>
      </c>
      <c r="B10" s="93" t="s">
        <v>173</v>
      </c>
      <c r="C10" s="94"/>
      <c r="D10" s="94"/>
      <c r="E10" s="94"/>
      <c r="F10" s="94"/>
      <c r="G10" s="94"/>
      <c r="H10" s="94"/>
      <c r="I10" s="94"/>
      <c r="J10" s="90">
        <f t="shared" si="0"/>
        <v>0</v>
      </c>
      <c r="K10" s="91"/>
      <c r="L10" s="72"/>
      <c r="M10" s="72"/>
      <c r="N10" s="72"/>
      <c r="O10" s="72"/>
      <c r="P10" s="72"/>
      <c r="Q10" s="72"/>
      <c r="R10" s="72"/>
      <c r="S10" s="72"/>
      <c r="T10" s="72"/>
      <c r="U10" s="72"/>
      <c r="V10" s="72"/>
      <c r="W10" s="72"/>
      <c r="X10" s="72"/>
      <c r="Y10" s="72"/>
      <c r="Z10" s="72"/>
      <c r="AA10" s="72"/>
      <c r="AB10" s="72"/>
    </row>
    <row r="11" spans="1:28">
      <c r="A11" s="92">
        <v>6</v>
      </c>
      <c r="B11" s="93" t="s">
        <v>174</v>
      </c>
      <c r="C11" s="94"/>
      <c r="D11" s="94"/>
      <c r="E11" s="94"/>
      <c r="F11" s="94"/>
      <c r="G11" s="94"/>
      <c r="H11" s="94"/>
      <c r="I11" s="94"/>
      <c r="J11" s="90">
        <f t="shared" si="0"/>
        <v>0</v>
      </c>
      <c r="K11" s="91"/>
      <c r="L11" s="72"/>
      <c r="M11" s="72"/>
      <c r="N11" s="72"/>
      <c r="O11" s="72"/>
      <c r="P11" s="72"/>
      <c r="Q11" s="72"/>
      <c r="R11" s="72"/>
      <c r="S11" s="72"/>
      <c r="T11" s="72"/>
      <c r="U11" s="72"/>
      <c r="V11" s="72"/>
      <c r="W11" s="72"/>
      <c r="X11" s="72"/>
      <c r="Y11" s="72"/>
      <c r="Z11" s="72"/>
      <c r="AA11" s="72"/>
      <c r="AB11" s="72"/>
    </row>
    <row r="12" spans="1:28">
      <c r="A12" s="92">
        <v>7</v>
      </c>
      <c r="B12" s="93" t="s">
        <v>175</v>
      </c>
      <c r="C12" s="94"/>
      <c r="D12" s="94"/>
      <c r="E12" s="94"/>
      <c r="F12" s="94"/>
      <c r="G12" s="94"/>
      <c r="H12" s="94"/>
      <c r="I12" s="94"/>
      <c r="J12" s="90">
        <f t="shared" si="0"/>
        <v>0</v>
      </c>
      <c r="K12" s="91"/>
      <c r="L12" s="72"/>
      <c r="M12" s="72"/>
      <c r="N12" s="72"/>
      <c r="O12" s="72"/>
      <c r="P12" s="72"/>
      <c r="Q12" s="72"/>
      <c r="R12" s="72"/>
      <c r="S12" s="72"/>
      <c r="T12" s="72"/>
      <c r="U12" s="72"/>
      <c r="V12" s="72"/>
      <c r="W12" s="72"/>
      <c r="X12" s="72"/>
      <c r="Y12" s="72"/>
      <c r="Z12" s="72"/>
      <c r="AA12" s="72"/>
      <c r="AB12" s="72"/>
    </row>
    <row r="13" spans="1:28">
      <c r="A13" s="92">
        <v>8</v>
      </c>
      <c r="B13" s="93" t="s">
        <v>176</v>
      </c>
      <c r="C13" s="94"/>
      <c r="D13" s="94"/>
      <c r="E13" s="94"/>
      <c r="F13" s="94"/>
      <c r="G13" s="94"/>
      <c r="H13" s="94"/>
      <c r="I13" s="94"/>
      <c r="J13" s="90">
        <f t="shared" si="0"/>
        <v>0</v>
      </c>
      <c r="K13" s="91"/>
      <c r="L13" s="72"/>
      <c r="M13" s="72"/>
      <c r="N13" s="72"/>
      <c r="O13" s="72"/>
      <c r="P13" s="72"/>
      <c r="Q13" s="72"/>
      <c r="R13" s="72"/>
      <c r="S13" s="72"/>
      <c r="T13" s="72"/>
      <c r="U13" s="72"/>
      <c r="V13" s="72"/>
      <c r="W13" s="72"/>
      <c r="X13" s="72"/>
      <c r="Y13" s="72"/>
      <c r="Z13" s="72"/>
      <c r="AA13" s="72"/>
      <c r="AB13" s="72"/>
    </row>
    <row r="14" spans="1:28" s="99" customFormat="1">
      <c r="A14" s="95">
        <v>9</v>
      </c>
      <c r="B14" s="88" t="s">
        <v>177</v>
      </c>
      <c r="C14" s="96">
        <f>SUM(C6:C13)</f>
        <v>5638100</v>
      </c>
      <c r="D14" s="96">
        <f t="shared" ref="D14:I14" si="1">SUM(D6:D13)</f>
        <v>0</v>
      </c>
      <c r="E14" s="96">
        <f t="shared" si="1"/>
        <v>0</v>
      </c>
      <c r="F14" s="96">
        <f t="shared" si="1"/>
        <v>0</v>
      </c>
      <c r="G14" s="96">
        <f t="shared" si="1"/>
        <v>0</v>
      </c>
      <c r="H14" s="96">
        <f t="shared" si="1"/>
        <v>0</v>
      </c>
      <c r="I14" s="96">
        <f t="shared" si="1"/>
        <v>-50623915</v>
      </c>
      <c r="J14" s="90">
        <f t="shared" si="0"/>
        <v>-44985815</v>
      </c>
      <c r="K14" s="97"/>
      <c r="L14" s="98"/>
      <c r="M14" s="98"/>
      <c r="N14" s="98"/>
      <c r="O14" s="98"/>
      <c r="P14" s="98"/>
      <c r="Q14" s="98"/>
      <c r="R14" s="98"/>
      <c r="S14" s="98"/>
      <c r="T14" s="98"/>
      <c r="U14" s="98"/>
      <c r="V14" s="98"/>
      <c r="W14" s="98"/>
      <c r="X14" s="98"/>
      <c r="Y14" s="98"/>
      <c r="Z14" s="98"/>
      <c r="AA14" s="98"/>
      <c r="AB14" s="98"/>
    </row>
    <row r="15" spans="1:28" s="99" customFormat="1" ht="25.5">
      <c r="A15" s="92">
        <v>10</v>
      </c>
      <c r="B15" s="93" t="s">
        <v>170</v>
      </c>
      <c r="C15" s="94"/>
      <c r="D15" s="94"/>
      <c r="E15" s="94"/>
      <c r="F15" s="94"/>
      <c r="G15" s="94"/>
      <c r="H15" s="94"/>
      <c r="I15" s="94">
        <v>290972.68</v>
      </c>
      <c r="J15" s="90">
        <f>SUM(I15)</f>
        <v>290972.68</v>
      </c>
      <c r="K15" s="100"/>
      <c r="L15" s="98"/>
      <c r="M15" s="98"/>
      <c r="N15" s="98"/>
      <c r="O15" s="98"/>
      <c r="P15" s="98"/>
      <c r="Q15" s="98"/>
      <c r="R15" s="98"/>
      <c r="S15" s="98"/>
      <c r="T15" s="98"/>
      <c r="U15" s="98"/>
      <c r="V15" s="98"/>
      <c r="W15" s="98"/>
      <c r="X15" s="98"/>
      <c r="Y15" s="98"/>
      <c r="Z15" s="98"/>
      <c r="AA15" s="98"/>
      <c r="AB15" s="98"/>
    </row>
    <row r="16" spans="1:28" s="99" customFormat="1">
      <c r="A16" s="92">
        <v>11</v>
      </c>
      <c r="B16" s="88" t="s">
        <v>171</v>
      </c>
      <c r="C16" s="94"/>
      <c r="D16" s="94"/>
      <c r="E16" s="94"/>
      <c r="F16" s="94"/>
      <c r="G16" s="94"/>
      <c r="H16" s="94"/>
      <c r="I16" s="94"/>
      <c r="J16" s="90"/>
      <c r="K16" s="100"/>
      <c r="L16" s="98"/>
      <c r="M16" s="98"/>
      <c r="N16" s="98"/>
      <c r="O16" s="98"/>
      <c r="P16" s="98"/>
      <c r="Q16" s="98"/>
      <c r="R16" s="98"/>
      <c r="S16" s="98"/>
      <c r="T16" s="98"/>
      <c r="U16" s="98"/>
      <c r="V16" s="98"/>
      <c r="W16" s="98"/>
      <c r="X16" s="98"/>
      <c r="Y16" s="98"/>
      <c r="Z16" s="98"/>
      <c r="AA16" s="98"/>
      <c r="AB16" s="98"/>
    </row>
    <row r="17" spans="1:28" s="99" customFormat="1">
      <c r="A17" s="95">
        <v>12</v>
      </c>
      <c r="B17" s="93" t="s">
        <v>172</v>
      </c>
      <c r="C17" s="94"/>
      <c r="D17" s="94"/>
      <c r="E17" s="94"/>
      <c r="F17" s="94"/>
      <c r="G17" s="94"/>
      <c r="H17" s="94"/>
      <c r="I17" s="94">
        <f>orlogo!D27</f>
        <v>-6035610.1699999999</v>
      </c>
      <c r="J17" s="90">
        <f>SUM(I17)</f>
        <v>-6035610.1699999999</v>
      </c>
      <c r="K17" s="100"/>
      <c r="L17" s="98"/>
      <c r="M17" s="98"/>
      <c r="N17" s="98"/>
      <c r="O17" s="98"/>
      <c r="P17" s="98"/>
      <c r="Q17" s="98"/>
      <c r="R17" s="98"/>
      <c r="S17" s="98"/>
      <c r="T17" s="98"/>
      <c r="U17" s="98"/>
      <c r="V17" s="98"/>
      <c r="W17" s="98"/>
      <c r="X17" s="98"/>
      <c r="Y17" s="98"/>
      <c r="Z17" s="98"/>
      <c r="AA17" s="98"/>
      <c r="AB17" s="98"/>
    </row>
    <row r="18" spans="1:28" s="99" customFormat="1">
      <c r="A18" s="92">
        <v>13</v>
      </c>
      <c r="B18" s="93" t="s">
        <v>173</v>
      </c>
      <c r="C18" s="101"/>
      <c r="D18" s="101"/>
      <c r="E18" s="101"/>
      <c r="F18" s="101"/>
      <c r="G18" s="101"/>
      <c r="H18" s="101"/>
      <c r="I18" s="101"/>
      <c r="J18" s="102"/>
      <c r="K18" s="100"/>
      <c r="L18" s="98"/>
      <c r="M18" s="98"/>
      <c r="N18" s="98"/>
      <c r="O18" s="98"/>
      <c r="P18" s="98"/>
      <c r="Q18" s="98"/>
      <c r="R18" s="98"/>
      <c r="S18" s="98"/>
      <c r="T18" s="98"/>
      <c r="U18" s="98"/>
      <c r="V18" s="98"/>
      <c r="W18" s="98"/>
      <c r="X18" s="98"/>
      <c r="Y18" s="98"/>
      <c r="Z18" s="98"/>
      <c r="AA18" s="98"/>
      <c r="AB18" s="98"/>
    </row>
    <row r="19" spans="1:28" s="99" customFormat="1">
      <c r="A19" s="92">
        <v>14</v>
      </c>
      <c r="B19" s="93" t="s">
        <v>174</v>
      </c>
      <c r="C19" s="101"/>
      <c r="D19" s="101"/>
      <c r="E19" s="101"/>
      <c r="F19" s="101"/>
      <c r="G19" s="101"/>
      <c r="H19" s="101"/>
      <c r="I19" s="101"/>
      <c r="J19" s="102"/>
      <c r="K19" s="100"/>
      <c r="L19" s="98"/>
      <c r="M19" s="98"/>
      <c r="N19" s="98"/>
      <c r="O19" s="98"/>
      <c r="P19" s="98"/>
      <c r="Q19" s="98"/>
      <c r="R19" s="98"/>
      <c r="S19" s="98"/>
      <c r="T19" s="98"/>
      <c r="U19" s="98"/>
      <c r="V19" s="98"/>
      <c r="W19" s="98"/>
      <c r="X19" s="98"/>
      <c r="Y19" s="98"/>
      <c r="Z19" s="98"/>
      <c r="AA19" s="98"/>
      <c r="AB19" s="98"/>
    </row>
    <row r="20" spans="1:28" s="99" customFormat="1">
      <c r="A20" s="95">
        <v>15</v>
      </c>
      <c r="B20" s="93" t="s">
        <v>175</v>
      </c>
      <c r="C20" s="101"/>
      <c r="D20" s="101"/>
      <c r="E20" s="101"/>
      <c r="F20" s="101"/>
      <c r="G20" s="101"/>
      <c r="H20" s="101"/>
      <c r="I20" s="101"/>
      <c r="J20" s="102"/>
      <c r="K20" s="100"/>
      <c r="L20" s="98"/>
      <c r="M20" s="98"/>
      <c r="N20" s="98"/>
      <c r="O20" s="98"/>
      <c r="P20" s="98"/>
      <c r="Q20" s="98"/>
      <c r="R20" s="98"/>
      <c r="S20" s="98"/>
      <c r="T20" s="98"/>
      <c r="U20" s="98"/>
      <c r="V20" s="98"/>
      <c r="W20" s="98"/>
      <c r="X20" s="98"/>
      <c r="Y20" s="98"/>
      <c r="Z20" s="98"/>
      <c r="AA20" s="98"/>
      <c r="AB20" s="98"/>
    </row>
    <row r="21" spans="1:28">
      <c r="A21" s="92">
        <v>16</v>
      </c>
      <c r="B21" s="93" t="s">
        <v>176</v>
      </c>
      <c r="C21" s="103"/>
      <c r="D21" s="103"/>
      <c r="E21" s="103"/>
      <c r="F21" s="103"/>
      <c r="G21" s="103"/>
      <c r="H21" s="103"/>
      <c r="I21" s="103"/>
      <c r="J21" s="104"/>
      <c r="K21" s="105"/>
      <c r="L21" s="72"/>
      <c r="M21" s="72"/>
      <c r="N21" s="72"/>
      <c r="O21" s="72"/>
      <c r="P21" s="72"/>
      <c r="Q21" s="72"/>
      <c r="R21" s="72"/>
      <c r="S21" s="72"/>
      <c r="T21" s="72"/>
      <c r="U21" s="72"/>
      <c r="V21" s="72"/>
      <c r="W21" s="72"/>
      <c r="X21" s="72"/>
      <c r="Y21" s="72"/>
      <c r="Z21" s="72"/>
      <c r="AA21" s="72"/>
      <c r="AB21" s="72"/>
    </row>
    <row r="22" spans="1:28">
      <c r="A22" s="92">
        <v>17</v>
      </c>
      <c r="B22" s="85" t="s">
        <v>177</v>
      </c>
      <c r="C22" s="106">
        <f>C14</f>
        <v>5638100</v>
      </c>
      <c r="D22" s="106"/>
      <c r="E22" s="106"/>
      <c r="F22" s="106"/>
      <c r="G22" s="106"/>
      <c r="H22" s="106"/>
      <c r="I22" s="106">
        <f>SUM(I14:I21)</f>
        <v>-56368552.490000002</v>
      </c>
      <c r="J22" s="90">
        <f>SUM(C22:I22)</f>
        <v>-50730452.490000002</v>
      </c>
      <c r="K22" s="105"/>
      <c r="L22" s="72"/>
      <c r="M22" s="72"/>
      <c r="N22" s="72"/>
      <c r="O22" s="72"/>
      <c r="P22" s="72"/>
      <c r="Q22" s="72"/>
      <c r="R22" s="72"/>
      <c r="S22" s="72"/>
      <c r="T22" s="72"/>
      <c r="U22" s="72"/>
      <c r="V22" s="72"/>
      <c r="W22" s="72"/>
      <c r="X22" s="72"/>
      <c r="Y22" s="72"/>
      <c r="Z22" s="72"/>
      <c r="AA22" s="72"/>
      <c r="AB22" s="72"/>
    </row>
    <row r="23" spans="1:28">
      <c r="A23" s="107"/>
      <c r="B23" s="108"/>
      <c r="C23" s="109"/>
      <c r="D23" s="109"/>
      <c r="E23" s="109"/>
      <c r="F23" s="109"/>
      <c r="G23" s="109"/>
      <c r="H23" s="109"/>
      <c r="I23" s="109"/>
      <c r="J23" s="110"/>
      <c r="K23" s="105"/>
      <c r="L23" s="72"/>
      <c r="M23" s="72"/>
      <c r="N23" s="72"/>
      <c r="O23" s="72"/>
      <c r="P23" s="72"/>
      <c r="Q23" s="72"/>
      <c r="R23" s="72"/>
      <c r="S23" s="72"/>
      <c r="T23" s="72"/>
      <c r="U23" s="72"/>
      <c r="V23" s="72"/>
      <c r="W23" s="72"/>
      <c r="X23" s="72"/>
      <c r="Y23" s="72"/>
      <c r="Z23" s="72"/>
      <c r="AA23" s="72"/>
      <c r="AB23" s="72"/>
    </row>
    <row r="24" spans="1:28">
      <c r="A24" s="76"/>
      <c r="B24" s="26" t="s">
        <v>606</v>
      </c>
      <c r="C24" s="26" t="s">
        <v>607</v>
      </c>
      <c r="D24" s="105"/>
      <c r="E24" s="105"/>
      <c r="F24" s="105"/>
      <c r="G24" s="105"/>
      <c r="H24" s="105"/>
      <c r="I24" s="105"/>
      <c r="J24" s="105"/>
      <c r="K24" s="105"/>
      <c r="L24" s="72"/>
      <c r="M24" s="72"/>
      <c r="N24" s="72"/>
      <c r="O24" s="72"/>
      <c r="P24" s="72"/>
      <c r="Q24" s="72"/>
      <c r="R24" s="72"/>
      <c r="S24" s="72"/>
      <c r="T24" s="72"/>
      <c r="U24" s="72"/>
      <c r="V24" s="72"/>
      <c r="W24" s="72"/>
      <c r="X24" s="72"/>
      <c r="Y24" s="72"/>
      <c r="Z24" s="72"/>
      <c r="AA24" s="72"/>
      <c r="AB24" s="72"/>
    </row>
    <row r="25" spans="1:28">
      <c r="A25" s="76"/>
      <c r="B25" s="26" t="s">
        <v>166</v>
      </c>
      <c r="C25" s="32" t="s">
        <v>608</v>
      </c>
      <c r="D25" s="105"/>
      <c r="E25" s="105"/>
      <c r="F25" s="105"/>
      <c r="G25" s="105"/>
      <c r="H25" s="105"/>
      <c r="I25" s="105"/>
      <c r="J25" s="105"/>
      <c r="K25" s="105"/>
      <c r="L25" s="72"/>
      <c r="M25" s="72"/>
      <c r="N25" s="72"/>
      <c r="O25" s="72"/>
      <c r="P25" s="72"/>
      <c r="Q25" s="72"/>
      <c r="R25" s="72"/>
      <c r="S25" s="72"/>
      <c r="T25" s="72"/>
      <c r="U25" s="72"/>
      <c r="V25" s="72"/>
      <c r="W25" s="72"/>
      <c r="X25" s="72"/>
      <c r="Y25" s="72"/>
      <c r="Z25" s="72"/>
      <c r="AA25" s="72"/>
      <c r="AB25" s="72"/>
    </row>
    <row r="26" spans="1:28">
      <c r="A26" s="76"/>
      <c r="B26" s="26"/>
      <c r="C26" s="26"/>
      <c r="D26" s="76"/>
      <c r="E26" s="76"/>
      <c r="F26" s="76"/>
      <c r="G26" s="76"/>
      <c r="H26" s="76"/>
      <c r="I26" s="76"/>
      <c r="J26" s="76"/>
      <c r="K26" s="72"/>
      <c r="L26" s="72"/>
      <c r="M26" s="72"/>
      <c r="N26" s="72"/>
      <c r="O26" s="72"/>
      <c r="P26" s="72"/>
      <c r="Q26" s="72"/>
      <c r="R26" s="72"/>
      <c r="S26" s="72"/>
      <c r="T26" s="72"/>
      <c r="U26" s="72"/>
      <c r="V26" s="72"/>
      <c r="W26" s="72"/>
      <c r="X26" s="72"/>
      <c r="Y26" s="72"/>
      <c r="Z26" s="72"/>
      <c r="AA26" s="72"/>
      <c r="AB26" s="72"/>
    </row>
    <row r="27" spans="1:28">
      <c r="A27" s="76"/>
      <c r="B27" s="26"/>
      <c r="C27" s="32"/>
      <c r="D27" s="76"/>
      <c r="E27" s="76"/>
      <c r="F27" s="76"/>
      <c r="G27" s="76"/>
      <c r="H27" s="76"/>
      <c r="I27" s="76"/>
      <c r="J27" s="76"/>
      <c r="K27" s="72"/>
      <c r="L27" s="72"/>
      <c r="M27" s="72"/>
      <c r="N27" s="72"/>
      <c r="O27" s="72"/>
      <c r="P27" s="72"/>
      <c r="Q27" s="72"/>
      <c r="R27" s="72"/>
      <c r="S27" s="72"/>
      <c r="T27" s="72"/>
      <c r="U27" s="72"/>
      <c r="V27" s="72"/>
      <c r="W27" s="72"/>
      <c r="X27" s="72"/>
      <c r="Y27" s="72"/>
      <c r="Z27" s="72"/>
      <c r="AA27" s="72"/>
      <c r="AB27" s="72"/>
    </row>
    <row r="28" spans="1:28">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row>
    <row r="29" spans="1:28">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row>
    <row r="30" spans="1:28">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row>
    <row r="31" spans="1:28">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row>
    <row r="32" spans="1:28">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row>
    <row r="33" spans="1:28">
      <c r="A33" s="72"/>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row>
    <row r="34" spans="1:28">
      <c r="A34" s="72"/>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row>
    <row r="35" spans="1:28">
      <c r="A35" s="72"/>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row>
    <row r="36" spans="1:28">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row>
    <row r="37" spans="1:28">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row>
    <row r="38" spans="1:28">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row>
    <row r="39" spans="1:28">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row>
    <row r="40" spans="1:28">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row>
    <row r="41" spans="1:28">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row>
    <row r="42" spans="1:28">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row>
    <row r="43" spans="1:28">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row>
    <row r="44" spans="1:28">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row>
    <row r="45" spans="1:28">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row>
    <row r="46" spans="1:28">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row>
    <row r="47" spans="1:28">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row>
    <row r="48" spans="1:28">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row>
  </sheetData>
  <mergeCells count="3">
    <mergeCell ref="A1:J1"/>
    <mergeCell ref="A3:B3"/>
    <mergeCell ref="I2:J2"/>
  </mergeCells>
  <pageMargins left="0.7" right="0.17" top="0.75" bottom="0.75" header="0.3" footer="0.3"/>
  <pageSetup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opLeftCell="A10" workbookViewId="0">
      <selection activeCell="C3" sqref="C3"/>
    </sheetView>
  </sheetViews>
  <sheetFormatPr defaultColWidth="8.85546875" defaultRowHeight="12.75"/>
  <cols>
    <col min="1" max="1" width="9" style="148" customWidth="1"/>
    <col min="2" max="2" width="54.7109375" style="62" customWidth="1"/>
    <col min="3" max="3" width="18.85546875" style="149" customWidth="1"/>
    <col min="4" max="4" width="18.42578125" style="62" customWidth="1"/>
    <col min="5" max="5" width="12.85546875" style="62" bestFit="1" customWidth="1"/>
    <col min="6" max="6" width="14" style="62" bestFit="1" customWidth="1"/>
    <col min="7" max="7" width="11.28515625" style="62" bestFit="1" customWidth="1"/>
    <col min="8" max="26" width="8.85546875" style="62" customWidth="1"/>
    <col min="27" max="257" width="8.85546875" style="62"/>
    <col min="258" max="258" width="10" style="62" customWidth="1"/>
    <col min="259" max="259" width="64.28515625" style="62" customWidth="1"/>
    <col min="260" max="260" width="22.7109375" style="62" customWidth="1"/>
    <col min="261" max="261" width="8.85546875" style="62" customWidth="1"/>
    <col min="262" max="262" width="14" style="62" bestFit="1" customWidth="1"/>
    <col min="263" max="263" width="11.28515625" style="62" bestFit="1" customWidth="1"/>
    <col min="264" max="282" width="8.85546875" style="62" customWidth="1"/>
    <col min="283" max="513" width="8.85546875" style="62"/>
    <col min="514" max="514" width="10" style="62" customWidth="1"/>
    <col min="515" max="515" width="64.28515625" style="62" customWidth="1"/>
    <col min="516" max="516" width="22.7109375" style="62" customWidth="1"/>
    <col min="517" max="517" width="8.85546875" style="62" customWidth="1"/>
    <col min="518" max="518" width="14" style="62" bestFit="1" customWidth="1"/>
    <col min="519" max="519" width="11.28515625" style="62" bestFit="1" customWidth="1"/>
    <col min="520" max="538" width="8.85546875" style="62" customWidth="1"/>
    <col min="539" max="769" width="8.85546875" style="62"/>
    <col min="770" max="770" width="10" style="62" customWidth="1"/>
    <col min="771" max="771" width="64.28515625" style="62" customWidth="1"/>
    <col min="772" max="772" width="22.7109375" style="62" customWidth="1"/>
    <col min="773" max="773" width="8.85546875" style="62" customWidth="1"/>
    <col min="774" max="774" width="14" style="62" bestFit="1" customWidth="1"/>
    <col min="775" max="775" width="11.28515625" style="62" bestFit="1" customWidth="1"/>
    <col min="776" max="794" width="8.85546875" style="62" customWidth="1"/>
    <col min="795" max="1025" width="8.85546875" style="62"/>
    <col min="1026" max="1026" width="10" style="62" customWidth="1"/>
    <col min="1027" max="1027" width="64.28515625" style="62" customWidth="1"/>
    <col min="1028" max="1028" width="22.7109375" style="62" customWidth="1"/>
    <col min="1029" max="1029" width="8.85546875" style="62" customWidth="1"/>
    <col min="1030" max="1030" width="14" style="62" bestFit="1" customWidth="1"/>
    <col min="1031" max="1031" width="11.28515625" style="62" bestFit="1" customWidth="1"/>
    <col min="1032" max="1050" width="8.85546875" style="62" customWidth="1"/>
    <col min="1051" max="1281" width="8.85546875" style="62"/>
    <col min="1282" max="1282" width="10" style="62" customWidth="1"/>
    <col min="1283" max="1283" width="64.28515625" style="62" customWidth="1"/>
    <col min="1284" max="1284" width="22.7109375" style="62" customWidth="1"/>
    <col min="1285" max="1285" width="8.85546875" style="62" customWidth="1"/>
    <col min="1286" max="1286" width="14" style="62" bestFit="1" customWidth="1"/>
    <col min="1287" max="1287" width="11.28515625" style="62" bestFit="1" customWidth="1"/>
    <col min="1288" max="1306" width="8.85546875" style="62" customWidth="1"/>
    <col min="1307" max="1537" width="8.85546875" style="62"/>
    <col min="1538" max="1538" width="10" style="62" customWidth="1"/>
    <col min="1539" max="1539" width="64.28515625" style="62" customWidth="1"/>
    <col min="1540" max="1540" width="22.7109375" style="62" customWidth="1"/>
    <col min="1541" max="1541" width="8.85546875" style="62" customWidth="1"/>
    <col min="1542" max="1542" width="14" style="62" bestFit="1" customWidth="1"/>
    <col min="1543" max="1543" width="11.28515625" style="62" bestFit="1" customWidth="1"/>
    <col min="1544" max="1562" width="8.85546875" style="62" customWidth="1"/>
    <col min="1563" max="1793" width="8.85546875" style="62"/>
    <col min="1794" max="1794" width="10" style="62" customWidth="1"/>
    <col min="1795" max="1795" width="64.28515625" style="62" customWidth="1"/>
    <col min="1796" max="1796" width="22.7109375" style="62" customWidth="1"/>
    <col min="1797" max="1797" width="8.85546875" style="62" customWidth="1"/>
    <col min="1798" max="1798" width="14" style="62" bestFit="1" customWidth="1"/>
    <col min="1799" max="1799" width="11.28515625" style="62" bestFit="1" customWidth="1"/>
    <col min="1800" max="1818" width="8.85546875" style="62" customWidth="1"/>
    <col min="1819" max="2049" width="8.85546875" style="62"/>
    <col min="2050" max="2050" width="10" style="62" customWidth="1"/>
    <col min="2051" max="2051" width="64.28515625" style="62" customWidth="1"/>
    <col min="2052" max="2052" width="22.7109375" style="62" customWidth="1"/>
    <col min="2053" max="2053" width="8.85546875" style="62" customWidth="1"/>
    <col min="2054" max="2054" width="14" style="62" bestFit="1" customWidth="1"/>
    <col min="2055" max="2055" width="11.28515625" style="62" bestFit="1" customWidth="1"/>
    <col min="2056" max="2074" width="8.85546875" style="62" customWidth="1"/>
    <col min="2075" max="2305" width="8.85546875" style="62"/>
    <col min="2306" max="2306" width="10" style="62" customWidth="1"/>
    <col min="2307" max="2307" width="64.28515625" style="62" customWidth="1"/>
    <col min="2308" max="2308" width="22.7109375" style="62" customWidth="1"/>
    <col min="2309" max="2309" width="8.85546875" style="62" customWidth="1"/>
    <col min="2310" max="2310" width="14" style="62" bestFit="1" customWidth="1"/>
    <col min="2311" max="2311" width="11.28515625" style="62" bestFit="1" customWidth="1"/>
    <col min="2312" max="2330" width="8.85546875" style="62" customWidth="1"/>
    <col min="2331" max="2561" width="8.85546875" style="62"/>
    <col min="2562" max="2562" width="10" style="62" customWidth="1"/>
    <col min="2563" max="2563" width="64.28515625" style="62" customWidth="1"/>
    <col min="2564" max="2564" width="22.7109375" style="62" customWidth="1"/>
    <col min="2565" max="2565" width="8.85546875" style="62" customWidth="1"/>
    <col min="2566" max="2566" width="14" style="62" bestFit="1" customWidth="1"/>
    <col min="2567" max="2567" width="11.28515625" style="62" bestFit="1" customWidth="1"/>
    <col min="2568" max="2586" width="8.85546875" style="62" customWidth="1"/>
    <col min="2587" max="2817" width="8.85546875" style="62"/>
    <col min="2818" max="2818" width="10" style="62" customWidth="1"/>
    <col min="2819" max="2819" width="64.28515625" style="62" customWidth="1"/>
    <col min="2820" max="2820" width="22.7109375" style="62" customWidth="1"/>
    <col min="2821" max="2821" width="8.85546875" style="62" customWidth="1"/>
    <col min="2822" max="2822" width="14" style="62" bestFit="1" customWidth="1"/>
    <col min="2823" max="2823" width="11.28515625" style="62" bestFit="1" customWidth="1"/>
    <col min="2824" max="2842" width="8.85546875" style="62" customWidth="1"/>
    <col min="2843" max="3073" width="8.85546875" style="62"/>
    <col min="3074" max="3074" width="10" style="62" customWidth="1"/>
    <col min="3075" max="3075" width="64.28515625" style="62" customWidth="1"/>
    <col min="3076" max="3076" width="22.7109375" style="62" customWidth="1"/>
    <col min="3077" max="3077" width="8.85546875" style="62" customWidth="1"/>
    <col min="3078" max="3078" width="14" style="62" bestFit="1" customWidth="1"/>
    <col min="3079" max="3079" width="11.28515625" style="62" bestFit="1" customWidth="1"/>
    <col min="3080" max="3098" width="8.85546875" style="62" customWidth="1"/>
    <col min="3099" max="3329" width="8.85546875" style="62"/>
    <col min="3330" max="3330" width="10" style="62" customWidth="1"/>
    <col min="3331" max="3331" width="64.28515625" style="62" customWidth="1"/>
    <col min="3332" max="3332" width="22.7109375" style="62" customWidth="1"/>
    <col min="3333" max="3333" width="8.85546875" style="62" customWidth="1"/>
    <col min="3334" max="3334" width="14" style="62" bestFit="1" customWidth="1"/>
    <col min="3335" max="3335" width="11.28515625" style="62" bestFit="1" customWidth="1"/>
    <col min="3336" max="3354" width="8.85546875" style="62" customWidth="1"/>
    <col min="3355" max="3585" width="8.85546875" style="62"/>
    <col min="3586" max="3586" width="10" style="62" customWidth="1"/>
    <col min="3587" max="3587" width="64.28515625" style="62" customWidth="1"/>
    <col min="3588" max="3588" width="22.7109375" style="62" customWidth="1"/>
    <col min="3589" max="3589" width="8.85546875" style="62" customWidth="1"/>
    <col min="3590" max="3590" width="14" style="62" bestFit="1" customWidth="1"/>
    <col min="3591" max="3591" width="11.28515625" style="62" bestFit="1" customWidth="1"/>
    <col min="3592" max="3610" width="8.85546875" style="62" customWidth="1"/>
    <col min="3611" max="3841" width="8.85546875" style="62"/>
    <col min="3842" max="3842" width="10" style="62" customWidth="1"/>
    <col min="3843" max="3843" width="64.28515625" style="62" customWidth="1"/>
    <col min="3844" max="3844" width="22.7109375" style="62" customWidth="1"/>
    <col min="3845" max="3845" width="8.85546875" style="62" customWidth="1"/>
    <col min="3846" max="3846" width="14" style="62" bestFit="1" customWidth="1"/>
    <col min="3847" max="3847" width="11.28515625" style="62" bestFit="1" customWidth="1"/>
    <col min="3848" max="3866" width="8.85546875" style="62" customWidth="1"/>
    <col min="3867" max="4097" width="8.85546875" style="62"/>
    <col min="4098" max="4098" width="10" style="62" customWidth="1"/>
    <col min="4099" max="4099" width="64.28515625" style="62" customWidth="1"/>
    <col min="4100" max="4100" width="22.7109375" style="62" customWidth="1"/>
    <col min="4101" max="4101" width="8.85546875" style="62" customWidth="1"/>
    <col min="4102" max="4102" width="14" style="62" bestFit="1" customWidth="1"/>
    <col min="4103" max="4103" width="11.28515625" style="62" bestFit="1" customWidth="1"/>
    <col min="4104" max="4122" width="8.85546875" style="62" customWidth="1"/>
    <col min="4123" max="4353" width="8.85546875" style="62"/>
    <col min="4354" max="4354" width="10" style="62" customWidth="1"/>
    <col min="4355" max="4355" width="64.28515625" style="62" customWidth="1"/>
    <col min="4356" max="4356" width="22.7109375" style="62" customWidth="1"/>
    <col min="4357" max="4357" width="8.85546875" style="62" customWidth="1"/>
    <col min="4358" max="4358" width="14" style="62" bestFit="1" customWidth="1"/>
    <col min="4359" max="4359" width="11.28515625" style="62" bestFit="1" customWidth="1"/>
    <col min="4360" max="4378" width="8.85546875" style="62" customWidth="1"/>
    <col min="4379" max="4609" width="8.85546875" style="62"/>
    <col min="4610" max="4610" width="10" style="62" customWidth="1"/>
    <col min="4611" max="4611" width="64.28515625" style="62" customWidth="1"/>
    <col min="4612" max="4612" width="22.7109375" style="62" customWidth="1"/>
    <col min="4613" max="4613" width="8.85546875" style="62" customWidth="1"/>
    <col min="4614" max="4614" width="14" style="62" bestFit="1" customWidth="1"/>
    <col min="4615" max="4615" width="11.28515625" style="62" bestFit="1" customWidth="1"/>
    <col min="4616" max="4634" width="8.85546875" style="62" customWidth="1"/>
    <col min="4635" max="4865" width="8.85546875" style="62"/>
    <col min="4866" max="4866" width="10" style="62" customWidth="1"/>
    <col min="4867" max="4867" width="64.28515625" style="62" customWidth="1"/>
    <col min="4868" max="4868" width="22.7109375" style="62" customWidth="1"/>
    <col min="4869" max="4869" width="8.85546875" style="62" customWidth="1"/>
    <col min="4870" max="4870" width="14" style="62" bestFit="1" customWidth="1"/>
    <col min="4871" max="4871" width="11.28515625" style="62" bestFit="1" customWidth="1"/>
    <col min="4872" max="4890" width="8.85546875" style="62" customWidth="1"/>
    <col min="4891" max="5121" width="8.85546875" style="62"/>
    <col min="5122" max="5122" width="10" style="62" customWidth="1"/>
    <col min="5123" max="5123" width="64.28515625" style="62" customWidth="1"/>
    <col min="5124" max="5124" width="22.7109375" style="62" customWidth="1"/>
    <col min="5125" max="5125" width="8.85546875" style="62" customWidth="1"/>
    <col min="5126" max="5126" width="14" style="62" bestFit="1" customWidth="1"/>
    <col min="5127" max="5127" width="11.28515625" style="62" bestFit="1" customWidth="1"/>
    <col min="5128" max="5146" width="8.85546875" style="62" customWidth="1"/>
    <col min="5147" max="5377" width="8.85546875" style="62"/>
    <col min="5378" max="5378" width="10" style="62" customWidth="1"/>
    <col min="5379" max="5379" width="64.28515625" style="62" customWidth="1"/>
    <col min="5380" max="5380" width="22.7109375" style="62" customWidth="1"/>
    <col min="5381" max="5381" width="8.85546875" style="62" customWidth="1"/>
    <col min="5382" max="5382" width="14" style="62" bestFit="1" customWidth="1"/>
    <col min="5383" max="5383" width="11.28515625" style="62" bestFit="1" customWidth="1"/>
    <col min="5384" max="5402" width="8.85546875" style="62" customWidth="1"/>
    <col min="5403" max="5633" width="8.85546875" style="62"/>
    <col min="5634" max="5634" width="10" style="62" customWidth="1"/>
    <col min="5635" max="5635" width="64.28515625" style="62" customWidth="1"/>
    <col min="5636" max="5636" width="22.7109375" style="62" customWidth="1"/>
    <col min="5637" max="5637" width="8.85546875" style="62" customWidth="1"/>
    <col min="5638" max="5638" width="14" style="62" bestFit="1" customWidth="1"/>
    <col min="5639" max="5639" width="11.28515625" style="62" bestFit="1" customWidth="1"/>
    <col min="5640" max="5658" width="8.85546875" style="62" customWidth="1"/>
    <col min="5659" max="5889" width="8.85546875" style="62"/>
    <col min="5890" max="5890" width="10" style="62" customWidth="1"/>
    <col min="5891" max="5891" width="64.28515625" style="62" customWidth="1"/>
    <col min="5892" max="5892" width="22.7109375" style="62" customWidth="1"/>
    <col min="5893" max="5893" width="8.85546875" style="62" customWidth="1"/>
    <col min="5894" max="5894" width="14" style="62" bestFit="1" customWidth="1"/>
    <col min="5895" max="5895" width="11.28515625" style="62" bestFit="1" customWidth="1"/>
    <col min="5896" max="5914" width="8.85546875" style="62" customWidth="1"/>
    <col min="5915" max="6145" width="8.85546875" style="62"/>
    <col min="6146" max="6146" width="10" style="62" customWidth="1"/>
    <col min="6147" max="6147" width="64.28515625" style="62" customWidth="1"/>
    <col min="6148" max="6148" width="22.7109375" style="62" customWidth="1"/>
    <col min="6149" max="6149" width="8.85546875" style="62" customWidth="1"/>
    <col min="6150" max="6150" width="14" style="62" bestFit="1" customWidth="1"/>
    <col min="6151" max="6151" width="11.28515625" style="62" bestFit="1" customWidth="1"/>
    <col min="6152" max="6170" width="8.85546875" style="62" customWidth="1"/>
    <col min="6171" max="6401" width="8.85546875" style="62"/>
    <col min="6402" max="6402" width="10" style="62" customWidth="1"/>
    <col min="6403" max="6403" width="64.28515625" style="62" customWidth="1"/>
    <col min="6404" max="6404" width="22.7109375" style="62" customWidth="1"/>
    <col min="6405" max="6405" width="8.85546875" style="62" customWidth="1"/>
    <col min="6406" max="6406" width="14" style="62" bestFit="1" customWidth="1"/>
    <col min="6407" max="6407" width="11.28515625" style="62" bestFit="1" customWidth="1"/>
    <col min="6408" max="6426" width="8.85546875" style="62" customWidth="1"/>
    <col min="6427" max="6657" width="8.85546875" style="62"/>
    <col min="6658" max="6658" width="10" style="62" customWidth="1"/>
    <col min="6659" max="6659" width="64.28515625" style="62" customWidth="1"/>
    <col min="6660" max="6660" width="22.7109375" style="62" customWidth="1"/>
    <col min="6661" max="6661" width="8.85546875" style="62" customWidth="1"/>
    <col min="6662" max="6662" width="14" style="62" bestFit="1" customWidth="1"/>
    <col min="6663" max="6663" width="11.28515625" style="62" bestFit="1" customWidth="1"/>
    <col min="6664" max="6682" width="8.85546875" style="62" customWidth="1"/>
    <col min="6683" max="6913" width="8.85546875" style="62"/>
    <col min="6914" max="6914" width="10" style="62" customWidth="1"/>
    <col min="6915" max="6915" width="64.28515625" style="62" customWidth="1"/>
    <col min="6916" max="6916" width="22.7109375" style="62" customWidth="1"/>
    <col min="6917" max="6917" width="8.85546875" style="62" customWidth="1"/>
    <col min="6918" max="6918" width="14" style="62" bestFit="1" customWidth="1"/>
    <col min="6919" max="6919" width="11.28515625" style="62" bestFit="1" customWidth="1"/>
    <col min="6920" max="6938" width="8.85546875" style="62" customWidth="1"/>
    <col min="6939" max="7169" width="8.85546875" style="62"/>
    <col min="7170" max="7170" width="10" style="62" customWidth="1"/>
    <col min="7171" max="7171" width="64.28515625" style="62" customWidth="1"/>
    <col min="7172" max="7172" width="22.7109375" style="62" customWidth="1"/>
    <col min="7173" max="7173" width="8.85546875" style="62" customWidth="1"/>
    <col min="7174" max="7174" width="14" style="62" bestFit="1" customWidth="1"/>
    <col min="7175" max="7175" width="11.28515625" style="62" bestFit="1" customWidth="1"/>
    <col min="7176" max="7194" width="8.85546875" style="62" customWidth="1"/>
    <col min="7195" max="7425" width="8.85546875" style="62"/>
    <col min="7426" max="7426" width="10" style="62" customWidth="1"/>
    <col min="7427" max="7427" width="64.28515625" style="62" customWidth="1"/>
    <col min="7428" max="7428" width="22.7109375" style="62" customWidth="1"/>
    <col min="7429" max="7429" width="8.85546875" style="62" customWidth="1"/>
    <col min="7430" max="7430" width="14" style="62" bestFit="1" customWidth="1"/>
    <col min="7431" max="7431" width="11.28515625" style="62" bestFit="1" customWidth="1"/>
    <col min="7432" max="7450" width="8.85546875" style="62" customWidth="1"/>
    <col min="7451" max="7681" width="8.85546875" style="62"/>
    <col min="7682" max="7682" width="10" style="62" customWidth="1"/>
    <col min="7683" max="7683" width="64.28515625" style="62" customWidth="1"/>
    <col min="7684" max="7684" width="22.7109375" style="62" customWidth="1"/>
    <col min="7685" max="7685" width="8.85546875" style="62" customWidth="1"/>
    <col min="7686" max="7686" width="14" style="62" bestFit="1" customWidth="1"/>
    <col min="7687" max="7687" width="11.28515625" style="62" bestFit="1" customWidth="1"/>
    <col min="7688" max="7706" width="8.85546875" style="62" customWidth="1"/>
    <col min="7707" max="7937" width="8.85546875" style="62"/>
    <col min="7938" max="7938" width="10" style="62" customWidth="1"/>
    <col min="7939" max="7939" width="64.28515625" style="62" customWidth="1"/>
    <col min="7940" max="7940" width="22.7109375" style="62" customWidth="1"/>
    <col min="7941" max="7941" width="8.85546875" style="62" customWidth="1"/>
    <col min="7942" max="7942" width="14" style="62" bestFit="1" customWidth="1"/>
    <col min="7943" max="7943" width="11.28515625" style="62" bestFit="1" customWidth="1"/>
    <col min="7944" max="7962" width="8.85546875" style="62" customWidth="1"/>
    <col min="7963" max="8193" width="8.85546875" style="62"/>
    <col min="8194" max="8194" width="10" style="62" customWidth="1"/>
    <col min="8195" max="8195" width="64.28515625" style="62" customWidth="1"/>
    <col min="8196" max="8196" width="22.7109375" style="62" customWidth="1"/>
    <col min="8197" max="8197" width="8.85546875" style="62" customWidth="1"/>
    <col min="8198" max="8198" width="14" style="62" bestFit="1" customWidth="1"/>
    <col min="8199" max="8199" width="11.28515625" style="62" bestFit="1" customWidth="1"/>
    <col min="8200" max="8218" width="8.85546875" style="62" customWidth="1"/>
    <col min="8219" max="8449" width="8.85546875" style="62"/>
    <col min="8450" max="8450" width="10" style="62" customWidth="1"/>
    <col min="8451" max="8451" width="64.28515625" style="62" customWidth="1"/>
    <col min="8452" max="8452" width="22.7109375" style="62" customWidth="1"/>
    <col min="8453" max="8453" width="8.85546875" style="62" customWidth="1"/>
    <col min="8454" max="8454" width="14" style="62" bestFit="1" customWidth="1"/>
    <col min="8455" max="8455" width="11.28515625" style="62" bestFit="1" customWidth="1"/>
    <col min="8456" max="8474" width="8.85546875" style="62" customWidth="1"/>
    <col min="8475" max="8705" width="8.85546875" style="62"/>
    <col min="8706" max="8706" width="10" style="62" customWidth="1"/>
    <col min="8707" max="8707" width="64.28515625" style="62" customWidth="1"/>
    <col min="8708" max="8708" width="22.7109375" style="62" customWidth="1"/>
    <col min="8709" max="8709" width="8.85546875" style="62" customWidth="1"/>
    <col min="8710" max="8710" width="14" style="62" bestFit="1" customWidth="1"/>
    <col min="8711" max="8711" width="11.28515625" style="62" bestFit="1" customWidth="1"/>
    <col min="8712" max="8730" width="8.85546875" style="62" customWidth="1"/>
    <col min="8731" max="8961" width="8.85546875" style="62"/>
    <col min="8962" max="8962" width="10" style="62" customWidth="1"/>
    <col min="8963" max="8963" width="64.28515625" style="62" customWidth="1"/>
    <col min="8964" max="8964" width="22.7109375" style="62" customWidth="1"/>
    <col min="8965" max="8965" width="8.85546875" style="62" customWidth="1"/>
    <col min="8966" max="8966" width="14" style="62" bestFit="1" customWidth="1"/>
    <col min="8967" max="8967" width="11.28515625" style="62" bestFit="1" customWidth="1"/>
    <col min="8968" max="8986" width="8.85546875" style="62" customWidth="1"/>
    <col min="8987" max="9217" width="8.85546875" style="62"/>
    <col min="9218" max="9218" width="10" style="62" customWidth="1"/>
    <col min="9219" max="9219" width="64.28515625" style="62" customWidth="1"/>
    <col min="9220" max="9220" width="22.7109375" style="62" customWidth="1"/>
    <col min="9221" max="9221" width="8.85546875" style="62" customWidth="1"/>
    <col min="9222" max="9222" width="14" style="62" bestFit="1" customWidth="1"/>
    <col min="9223" max="9223" width="11.28515625" style="62" bestFit="1" customWidth="1"/>
    <col min="9224" max="9242" width="8.85546875" style="62" customWidth="1"/>
    <col min="9243" max="9473" width="8.85546875" style="62"/>
    <col min="9474" max="9474" width="10" style="62" customWidth="1"/>
    <col min="9475" max="9475" width="64.28515625" style="62" customWidth="1"/>
    <col min="9476" max="9476" width="22.7109375" style="62" customWidth="1"/>
    <col min="9477" max="9477" width="8.85546875" style="62" customWidth="1"/>
    <col min="9478" max="9478" width="14" style="62" bestFit="1" customWidth="1"/>
    <col min="9479" max="9479" width="11.28515625" style="62" bestFit="1" customWidth="1"/>
    <col min="9480" max="9498" width="8.85546875" style="62" customWidth="1"/>
    <col min="9499" max="9729" width="8.85546875" style="62"/>
    <col min="9730" max="9730" width="10" style="62" customWidth="1"/>
    <col min="9731" max="9731" width="64.28515625" style="62" customWidth="1"/>
    <col min="9732" max="9732" width="22.7109375" style="62" customWidth="1"/>
    <col min="9733" max="9733" width="8.85546875" style="62" customWidth="1"/>
    <col min="9734" max="9734" width="14" style="62" bestFit="1" customWidth="1"/>
    <col min="9735" max="9735" width="11.28515625" style="62" bestFit="1" customWidth="1"/>
    <col min="9736" max="9754" width="8.85546875" style="62" customWidth="1"/>
    <col min="9755" max="9985" width="8.85546875" style="62"/>
    <col min="9986" max="9986" width="10" style="62" customWidth="1"/>
    <col min="9987" max="9987" width="64.28515625" style="62" customWidth="1"/>
    <col min="9988" max="9988" width="22.7109375" style="62" customWidth="1"/>
    <col min="9989" max="9989" width="8.85546875" style="62" customWidth="1"/>
    <col min="9990" max="9990" width="14" style="62" bestFit="1" customWidth="1"/>
    <col min="9991" max="9991" width="11.28515625" style="62" bestFit="1" customWidth="1"/>
    <col min="9992" max="10010" width="8.85546875" style="62" customWidth="1"/>
    <col min="10011" max="10241" width="8.85546875" style="62"/>
    <col min="10242" max="10242" width="10" style="62" customWidth="1"/>
    <col min="10243" max="10243" width="64.28515625" style="62" customWidth="1"/>
    <col min="10244" max="10244" width="22.7109375" style="62" customWidth="1"/>
    <col min="10245" max="10245" width="8.85546875" style="62" customWidth="1"/>
    <col min="10246" max="10246" width="14" style="62" bestFit="1" customWidth="1"/>
    <col min="10247" max="10247" width="11.28515625" style="62" bestFit="1" customWidth="1"/>
    <col min="10248" max="10266" width="8.85546875" style="62" customWidth="1"/>
    <col min="10267" max="10497" width="8.85546875" style="62"/>
    <col min="10498" max="10498" width="10" style="62" customWidth="1"/>
    <col min="10499" max="10499" width="64.28515625" style="62" customWidth="1"/>
    <col min="10500" max="10500" width="22.7109375" style="62" customWidth="1"/>
    <col min="10501" max="10501" width="8.85546875" style="62" customWidth="1"/>
    <col min="10502" max="10502" width="14" style="62" bestFit="1" customWidth="1"/>
    <col min="10503" max="10503" width="11.28515625" style="62" bestFit="1" customWidth="1"/>
    <col min="10504" max="10522" width="8.85546875" style="62" customWidth="1"/>
    <col min="10523" max="10753" width="8.85546875" style="62"/>
    <col min="10754" max="10754" width="10" style="62" customWidth="1"/>
    <col min="10755" max="10755" width="64.28515625" style="62" customWidth="1"/>
    <col min="10756" max="10756" width="22.7109375" style="62" customWidth="1"/>
    <col min="10757" max="10757" width="8.85546875" style="62" customWidth="1"/>
    <col min="10758" max="10758" width="14" style="62" bestFit="1" customWidth="1"/>
    <col min="10759" max="10759" width="11.28515625" style="62" bestFit="1" customWidth="1"/>
    <col min="10760" max="10778" width="8.85546875" style="62" customWidth="1"/>
    <col min="10779" max="11009" width="8.85546875" style="62"/>
    <col min="11010" max="11010" width="10" style="62" customWidth="1"/>
    <col min="11011" max="11011" width="64.28515625" style="62" customWidth="1"/>
    <col min="11012" max="11012" width="22.7109375" style="62" customWidth="1"/>
    <col min="11013" max="11013" width="8.85546875" style="62" customWidth="1"/>
    <col min="11014" max="11014" width="14" style="62" bestFit="1" customWidth="1"/>
    <col min="11015" max="11015" width="11.28515625" style="62" bestFit="1" customWidth="1"/>
    <col min="11016" max="11034" width="8.85546875" style="62" customWidth="1"/>
    <col min="11035" max="11265" width="8.85546875" style="62"/>
    <col min="11266" max="11266" width="10" style="62" customWidth="1"/>
    <col min="11267" max="11267" width="64.28515625" style="62" customWidth="1"/>
    <col min="11268" max="11268" width="22.7109375" style="62" customWidth="1"/>
    <col min="11269" max="11269" width="8.85546875" style="62" customWidth="1"/>
    <col min="11270" max="11270" width="14" style="62" bestFit="1" customWidth="1"/>
    <col min="11271" max="11271" width="11.28515625" style="62" bestFit="1" customWidth="1"/>
    <col min="11272" max="11290" width="8.85546875" style="62" customWidth="1"/>
    <col min="11291" max="11521" width="8.85546875" style="62"/>
    <col min="11522" max="11522" width="10" style="62" customWidth="1"/>
    <col min="11523" max="11523" width="64.28515625" style="62" customWidth="1"/>
    <col min="11524" max="11524" width="22.7109375" style="62" customWidth="1"/>
    <col min="11525" max="11525" width="8.85546875" style="62" customWidth="1"/>
    <col min="11526" max="11526" width="14" style="62" bestFit="1" customWidth="1"/>
    <col min="11527" max="11527" width="11.28515625" style="62" bestFit="1" customWidth="1"/>
    <col min="11528" max="11546" width="8.85546875" style="62" customWidth="1"/>
    <col min="11547" max="11777" width="8.85546875" style="62"/>
    <col min="11778" max="11778" width="10" style="62" customWidth="1"/>
    <col min="11779" max="11779" width="64.28515625" style="62" customWidth="1"/>
    <col min="11780" max="11780" width="22.7109375" style="62" customWidth="1"/>
    <col min="11781" max="11781" width="8.85546875" style="62" customWidth="1"/>
    <col min="11782" max="11782" width="14" style="62" bestFit="1" customWidth="1"/>
    <col min="11783" max="11783" width="11.28515625" style="62" bestFit="1" customWidth="1"/>
    <col min="11784" max="11802" width="8.85546875" style="62" customWidth="1"/>
    <col min="11803" max="12033" width="8.85546875" style="62"/>
    <col min="12034" max="12034" width="10" style="62" customWidth="1"/>
    <col min="12035" max="12035" width="64.28515625" style="62" customWidth="1"/>
    <col min="12036" max="12036" width="22.7109375" style="62" customWidth="1"/>
    <col min="12037" max="12037" width="8.85546875" style="62" customWidth="1"/>
    <col min="12038" max="12038" width="14" style="62" bestFit="1" customWidth="1"/>
    <col min="12039" max="12039" width="11.28515625" style="62" bestFit="1" customWidth="1"/>
    <col min="12040" max="12058" width="8.85546875" style="62" customWidth="1"/>
    <col min="12059" max="12289" width="8.85546875" style="62"/>
    <col min="12290" max="12290" width="10" style="62" customWidth="1"/>
    <col min="12291" max="12291" width="64.28515625" style="62" customWidth="1"/>
    <col min="12292" max="12292" width="22.7109375" style="62" customWidth="1"/>
    <col min="12293" max="12293" width="8.85546875" style="62" customWidth="1"/>
    <col min="12294" max="12294" width="14" style="62" bestFit="1" customWidth="1"/>
    <col min="12295" max="12295" width="11.28515625" style="62" bestFit="1" customWidth="1"/>
    <col min="12296" max="12314" width="8.85546875" style="62" customWidth="1"/>
    <col min="12315" max="12545" width="8.85546875" style="62"/>
    <col min="12546" max="12546" width="10" style="62" customWidth="1"/>
    <col min="12547" max="12547" width="64.28515625" style="62" customWidth="1"/>
    <col min="12548" max="12548" width="22.7109375" style="62" customWidth="1"/>
    <col min="12549" max="12549" width="8.85546875" style="62" customWidth="1"/>
    <col min="12550" max="12550" width="14" style="62" bestFit="1" customWidth="1"/>
    <col min="12551" max="12551" width="11.28515625" style="62" bestFit="1" customWidth="1"/>
    <col min="12552" max="12570" width="8.85546875" style="62" customWidth="1"/>
    <col min="12571" max="12801" width="8.85546875" style="62"/>
    <col min="12802" max="12802" width="10" style="62" customWidth="1"/>
    <col min="12803" max="12803" width="64.28515625" style="62" customWidth="1"/>
    <col min="12804" max="12804" width="22.7109375" style="62" customWidth="1"/>
    <col min="12805" max="12805" width="8.85546875" style="62" customWidth="1"/>
    <col min="12806" max="12806" width="14" style="62" bestFit="1" customWidth="1"/>
    <col min="12807" max="12807" width="11.28515625" style="62" bestFit="1" customWidth="1"/>
    <col min="12808" max="12826" width="8.85546875" style="62" customWidth="1"/>
    <col min="12827" max="13057" width="8.85546875" style="62"/>
    <col min="13058" max="13058" width="10" style="62" customWidth="1"/>
    <col min="13059" max="13059" width="64.28515625" style="62" customWidth="1"/>
    <col min="13060" max="13060" width="22.7109375" style="62" customWidth="1"/>
    <col min="13061" max="13061" width="8.85546875" style="62" customWidth="1"/>
    <col min="13062" max="13062" width="14" style="62" bestFit="1" customWidth="1"/>
    <col min="13063" max="13063" width="11.28515625" style="62" bestFit="1" customWidth="1"/>
    <col min="13064" max="13082" width="8.85546875" style="62" customWidth="1"/>
    <col min="13083" max="13313" width="8.85546875" style="62"/>
    <col min="13314" max="13314" width="10" style="62" customWidth="1"/>
    <col min="13315" max="13315" width="64.28515625" style="62" customWidth="1"/>
    <col min="13316" max="13316" width="22.7109375" style="62" customWidth="1"/>
    <col min="13317" max="13317" width="8.85546875" style="62" customWidth="1"/>
    <col min="13318" max="13318" width="14" style="62" bestFit="1" customWidth="1"/>
    <col min="13319" max="13319" width="11.28515625" style="62" bestFit="1" customWidth="1"/>
    <col min="13320" max="13338" width="8.85546875" style="62" customWidth="1"/>
    <col min="13339" max="13569" width="8.85546875" style="62"/>
    <col min="13570" max="13570" width="10" style="62" customWidth="1"/>
    <col min="13571" max="13571" width="64.28515625" style="62" customWidth="1"/>
    <col min="13572" max="13572" width="22.7109375" style="62" customWidth="1"/>
    <col min="13573" max="13573" width="8.85546875" style="62" customWidth="1"/>
    <col min="13574" max="13574" width="14" style="62" bestFit="1" customWidth="1"/>
    <col min="13575" max="13575" width="11.28515625" style="62" bestFit="1" customWidth="1"/>
    <col min="13576" max="13594" width="8.85546875" style="62" customWidth="1"/>
    <col min="13595" max="13825" width="8.85546875" style="62"/>
    <col min="13826" max="13826" width="10" style="62" customWidth="1"/>
    <col min="13827" max="13827" width="64.28515625" style="62" customWidth="1"/>
    <col min="13828" max="13828" width="22.7109375" style="62" customWidth="1"/>
    <col min="13829" max="13829" width="8.85546875" style="62" customWidth="1"/>
    <col min="13830" max="13830" width="14" style="62" bestFit="1" customWidth="1"/>
    <col min="13831" max="13831" width="11.28515625" style="62" bestFit="1" customWidth="1"/>
    <col min="13832" max="13850" width="8.85546875" style="62" customWidth="1"/>
    <col min="13851" max="14081" width="8.85546875" style="62"/>
    <col min="14082" max="14082" width="10" style="62" customWidth="1"/>
    <col min="14083" max="14083" width="64.28515625" style="62" customWidth="1"/>
    <col min="14084" max="14084" width="22.7109375" style="62" customWidth="1"/>
    <col min="14085" max="14085" width="8.85546875" style="62" customWidth="1"/>
    <col min="14086" max="14086" width="14" style="62" bestFit="1" customWidth="1"/>
    <col min="14087" max="14087" width="11.28515625" style="62" bestFit="1" customWidth="1"/>
    <col min="14088" max="14106" width="8.85546875" style="62" customWidth="1"/>
    <col min="14107" max="14337" width="8.85546875" style="62"/>
    <col min="14338" max="14338" width="10" style="62" customWidth="1"/>
    <col min="14339" max="14339" width="64.28515625" style="62" customWidth="1"/>
    <col min="14340" max="14340" width="22.7109375" style="62" customWidth="1"/>
    <col min="14341" max="14341" width="8.85546875" style="62" customWidth="1"/>
    <col min="14342" max="14342" width="14" style="62" bestFit="1" customWidth="1"/>
    <col min="14343" max="14343" width="11.28515625" style="62" bestFit="1" customWidth="1"/>
    <col min="14344" max="14362" width="8.85546875" style="62" customWidth="1"/>
    <col min="14363" max="14593" width="8.85546875" style="62"/>
    <col min="14594" max="14594" width="10" style="62" customWidth="1"/>
    <col min="14595" max="14595" width="64.28515625" style="62" customWidth="1"/>
    <col min="14596" max="14596" width="22.7109375" style="62" customWidth="1"/>
    <col min="14597" max="14597" width="8.85546875" style="62" customWidth="1"/>
    <col min="14598" max="14598" width="14" style="62" bestFit="1" customWidth="1"/>
    <col min="14599" max="14599" width="11.28515625" style="62" bestFit="1" customWidth="1"/>
    <col min="14600" max="14618" width="8.85546875" style="62" customWidth="1"/>
    <col min="14619" max="14849" width="8.85546875" style="62"/>
    <col min="14850" max="14850" width="10" style="62" customWidth="1"/>
    <col min="14851" max="14851" width="64.28515625" style="62" customWidth="1"/>
    <col min="14852" max="14852" width="22.7109375" style="62" customWidth="1"/>
    <col min="14853" max="14853" width="8.85546875" style="62" customWidth="1"/>
    <col min="14854" max="14854" width="14" style="62" bestFit="1" customWidth="1"/>
    <col min="14855" max="14855" width="11.28515625" style="62" bestFit="1" customWidth="1"/>
    <col min="14856" max="14874" width="8.85546875" style="62" customWidth="1"/>
    <col min="14875" max="15105" width="8.85546875" style="62"/>
    <col min="15106" max="15106" width="10" style="62" customWidth="1"/>
    <col min="15107" max="15107" width="64.28515625" style="62" customWidth="1"/>
    <col min="15108" max="15108" width="22.7109375" style="62" customWidth="1"/>
    <col min="15109" max="15109" width="8.85546875" style="62" customWidth="1"/>
    <col min="15110" max="15110" width="14" style="62" bestFit="1" customWidth="1"/>
    <col min="15111" max="15111" width="11.28515625" style="62" bestFit="1" customWidth="1"/>
    <col min="15112" max="15130" width="8.85546875" style="62" customWidth="1"/>
    <col min="15131" max="15361" width="8.85546875" style="62"/>
    <col min="15362" max="15362" width="10" style="62" customWidth="1"/>
    <col min="15363" max="15363" width="64.28515625" style="62" customWidth="1"/>
    <col min="15364" max="15364" width="22.7109375" style="62" customWidth="1"/>
    <col min="15365" max="15365" width="8.85546875" style="62" customWidth="1"/>
    <col min="15366" max="15366" width="14" style="62" bestFit="1" customWidth="1"/>
    <col min="15367" max="15367" width="11.28515625" style="62" bestFit="1" customWidth="1"/>
    <col min="15368" max="15386" width="8.85546875" style="62" customWidth="1"/>
    <col min="15387" max="15617" width="8.85546875" style="62"/>
    <col min="15618" max="15618" width="10" style="62" customWidth="1"/>
    <col min="15619" max="15619" width="64.28515625" style="62" customWidth="1"/>
    <col min="15620" max="15620" width="22.7109375" style="62" customWidth="1"/>
    <col min="15621" max="15621" width="8.85546875" style="62" customWidth="1"/>
    <col min="15622" max="15622" width="14" style="62" bestFit="1" customWidth="1"/>
    <col min="15623" max="15623" width="11.28515625" style="62" bestFit="1" customWidth="1"/>
    <col min="15624" max="15642" width="8.85546875" style="62" customWidth="1"/>
    <col min="15643" max="15873" width="8.85546875" style="62"/>
    <col min="15874" max="15874" width="10" style="62" customWidth="1"/>
    <col min="15875" max="15875" width="64.28515625" style="62" customWidth="1"/>
    <col min="15876" max="15876" width="22.7109375" style="62" customWidth="1"/>
    <col min="15877" max="15877" width="8.85546875" style="62" customWidth="1"/>
    <col min="15878" max="15878" width="14" style="62" bestFit="1" customWidth="1"/>
    <col min="15879" max="15879" width="11.28515625" style="62" bestFit="1" customWidth="1"/>
    <col min="15880" max="15898" width="8.85546875" style="62" customWidth="1"/>
    <col min="15899" max="16129" width="8.85546875" style="62"/>
    <col min="16130" max="16130" width="10" style="62" customWidth="1"/>
    <col min="16131" max="16131" width="64.28515625" style="62" customWidth="1"/>
    <col min="16132" max="16132" width="22.7109375" style="62" customWidth="1"/>
    <col min="16133" max="16133" width="8.85546875" style="62" customWidth="1"/>
    <col min="16134" max="16134" width="14" style="62" bestFit="1" customWidth="1"/>
    <col min="16135" max="16135" width="11.28515625" style="62" bestFit="1" customWidth="1"/>
    <col min="16136" max="16154" width="8.85546875" style="62" customWidth="1"/>
    <col min="16155" max="16384" width="8.85546875" style="62"/>
  </cols>
  <sheetData>
    <row r="1" spans="1:26">
      <c r="A1" s="321" t="s">
        <v>178</v>
      </c>
      <c r="B1" s="321"/>
      <c r="C1" s="321"/>
      <c r="D1" s="321"/>
      <c r="E1" s="72"/>
      <c r="F1" s="72"/>
      <c r="G1" s="72"/>
      <c r="H1" s="72"/>
      <c r="I1" s="72"/>
      <c r="J1" s="72"/>
      <c r="K1" s="72"/>
      <c r="L1" s="72"/>
      <c r="M1" s="72"/>
      <c r="N1" s="72"/>
      <c r="O1" s="72"/>
      <c r="P1" s="72"/>
      <c r="Q1" s="72"/>
      <c r="R1" s="72"/>
      <c r="S1" s="72"/>
      <c r="T1" s="72"/>
      <c r="U1" s="72"/>
      <c r="V1" s="72"/>
      <c r="W1" s="72"/>
      <c r="X1" s="72"/>
      <c r="Y1" s="72"/>
      <c r="Z1" s="72"/>
    </row>
    <row r="2" spans="1:26">
      <c r="A2" s="38" t="s">
        <v>595</v>
      </c>
      <c r="B2" s="38"/>
      <c r="C2" s="315" t="s">
        <v>614</v>
      </c>
      <c r="D2" s="315"/>
      <c r="E2" s="72"/>
      <c r="F2" s="72"/>
      <c r="G2" s="72"/>
      <c r="H2" s="72"/>
      <c r="I2" s="72"/>
      <c r="J2" s="72"/>
      <c r="K2" s="72"/>
      <c r="L2" s="72"/>
      <c r="M2" s="72"/>
      <c r="N2" s="72"/>
      <c r="O2" s="72"/>
      <c r="P2" s="72"/>
      <c r="Q2" s="72"/>
      <c r="R2" s="72"/>
      <c r="S2" s="72"/>
      <c r="T2" s="72"/>
      <c r="U2" s="72"/>
      <c r="V2" s="72"/>
      <c r="W2" s="72"/>
      <c r="X2" s="72"/>
      <c r="Y2" s="72"/>
      <c r="Z2" s="72"/>
    </row>
    <row r="3" spans="1:26">
      <c r="A3" s="327" t="s">
        <v>55</v>
      </c>
      <c r="B3" s="327"/>
      <c r="C3" s="111"/>
      <c r="D3" s="80"/>
      <c r="E3" s="72"/>
      <c r="F3" s="72"/>
      <c r="G3" s="72"/>
      <c r="H3" s="72"/>
      <c r="I3" s="72"/>
      <c r="J3" s="72"/>
      <c r="K3" s="72"/>
      <c r="L3" s="72"/>
      <c r="M3" s="72"/>
      <c r="N3" s="72"/>
      <c r="O3" s="72"/>
      <c r="P3" s="72"/>
      <c r="Q3" s="72"/>
      <c r="R3" s="72"/>
      <c r="S3" s="72"/>
      <c r="T3" s="72"/>
      <c r="U3" s="72"/>
      <c r="V3" s="72"/>
      <c r="W3" s="72"/>
      <c r="X3" s="72"/>
      <c r="Y3" s="72"/>
      <c r="Z3" s="72"/>
    </row>
    <row r="4" spans="1:26">
      <c r="A4" s="82"/>
      <c r="B4" s="112"/>
      <c r="C4" s="113"/>
      <c r="D4" s="81" t="s">
        <v>56</v>
      </c>
      <c r="E4" s="72"/>
      <c r="F4" s="72"/>
      <c r="G4" s="72"/>
      <c r="H4" s="72"/>
      <c r="I4" s="72"/>
      <c r="J4" s="72"/>
      <c r="K4" s="72"/>
      <c r="L4" s="72"/>
      <c r="M4" s="72"/>
      <c r="N4" s="72"/>
      <c r="O4" s="72"/>
      <c r="P4" s="72"/>
      <c r="Q4" s="72"/>
      <c r="R4" s="72"/>
      <c r="S4" s="72"/>
      <c r="T4" s="72"/>
      <c r="U4" s="72"/>
      <c r="V4" s="72"/>
      <c r="W4" s="72"/>
      <c r="X4" s="72"/>
      <c r="Y4" s="72"/>
      <c r="Z4" s="72"/>
    </row>
    <row r="5" spans="1:26" ht="25.5">
      <c r="A5" s="84" t="s">
        <v>57</v>
      </c>
      <c r="B5" s="84" t="s">
        <v>4</v>
      </c>
      <c r="C5" s="114" t="s">
        <v>602</v>
      </c>
      <c r="D5" s="115" t="s">
        <v>614</v>
      </c>
      <c r="E5" s="71"/>
      <c r="F5" s="72"/>
      <c r="G5" s="72"/>
      <c r="H5" s="72"/>
      <c r="I5" s="72"/>
      <c r="J5" s="72"/>
      <c r="K5" s="72"/>
      <c r="L5" s="72"/>
      <c r="M5" s="72"/>
      <c r="N5" s="72"/>
      <c r="O5" s="72"/>
      <c r="P5" s="72"/>
      <c r="Q5" s="72"/>
      <c r="R5" s="72"/>
      <c r="S5" s="72"/>
      <c r="T5" s="72"/>
      <c r="U5" s="72"/>
      <c r="V5" s="72"/>
      <c r="W5" s="72"/>
      <c r="X5" s="72"/>
      <c r="Y5" s="72"/>
      <c r="Z5" s="72"/>
    </row>
    <row r="6" spans="1:26">
      <c r="A6" s="87">
        <v>1</v>
      </c>
      <c r="B6" s="65" t="s">
        <v>179</v>
      </c>
      <c r="C6" s="116"/>
      <c r="D6" s="117"/>
      <c r="E6" s="71"/>
      <c r="F6" s="72"/>
      <c r="G6" s="72"/>
      <c r="H6" s="72"/>
      <c r="I6" s="72"/>
      <c r="J6" s="72"/>
      <c r="K6" s="72"/>
      <c r="L6" s="72"/>
      <c r="M6" s="72"/>
      <c r="N6" s="72"/>
      <c r="O6" s="72"/>
      <c r="P6" s="72"/>
      <c r="Q6" s="72"/>
      <c r="R6" s="72"/>
      <c r="S6" s="72"/>
      <c r="T6" s="72"/>
      <c r="U6" s="72"/>
      <c r="V6" s="72"/>
      <c r="W6" s="72"/>
      <c r="X6" s="72"/>
      <c r="Y6" s="72"/>
      <c r="Z6" s="72"/>
    </row>
    <row r="7" spans="1:26">
      <c r="A7" s="92">
        <v>1.1000000000000001</v>
      </c>
      <c r="B7" s="68" t="s">
        <v>180</v>
      </c>
      <c r="C7" s="118">
        <f>SUM(C8:C13)</f>
        <v>0</v>
      </c>
      <c r="D7" s="118">
        <f>SUM(D8:D13)</f>
        <v>0</v>
      </c>
      <c r="E7" s="71"/>
      <c r="F7" s="72"/>
      <c r="G7" s="72"/>
      <c r="H7" s="72"/>
      <c r="I7" s="72"/>
      <c r="J7" s="72"/>
      <c r="K7" s="72"/>
      <c r="L7" s="72"/>
      <c r="M7" s="72"/>
      <c r="N7" s="72"/>
      <c r="O7" s="72"/>
      <c r="P7" s="72"/>
      <c r="Q7" s="72"/>
      <c r="R7" s="72"/>
      <c r="S7" s="72"/>
      <c r="T7" s="72"/>
      <c r="U7" s="72"/>
      <c r="V7" s="72"/>
      <c r="W7" s="72"/>
      <c r="X7" s="72"/>
      <c r="Y7" s="72"/>
      <c r="Z7" s="72"/>
    </row>
    <row r="8" spans="1:26">
      <c r="A8" s="332"/>
      <c r="B8" s="120" t="s">
        <v>181</v>
      </c>
      <c r="C8" s="121"/>
      <c r="D8" s="119"/>
      <c r="E8" s="71"/>
      <c r="F8" s="72"/>
      <c r="G8" s="72"/>
      <c r="H8" s="72"/>
      <c r="I8" s="72"/>
      <c r="J8" s="72"/>
      <c r="K8" s="72"/>
      <c r="L8" s="72"/>
      <c r="M8" s="72"/>
      <c r="N8" s="72"/>
      <c r="O8" s="72"/>
      <c r="P8" s="72"/>
      <c r="Q8" s="72"/>
      <c r="R8" s="72"/>
      <c r="S8" s="72"/>
      <c r="T8" s="72"/>
      <c r="U8" s="72"/>
      <c r="V8" s="72"/>
      <c r="W8" s="72"/>
      <c r="X8" s="72"/>
      <c r="Y8" s="72"/>
      <c r="Z8" s="72"/>
    </row>
    <row r="9" spans="1:26">
      <c r="A9" s="333"/>
      <c r="B9" s="120" t="s">
        <v>182</v>
      </c>
      <c r="C9" s="121"/>
      <c r="D9" s="119"/>
      <c r="E9" s="71"/>
      <c r="F9" s="72"/>
      <c r="G9" s="72"/>
      <c r="H9" s="72"/>
      <c r="I9" s="72"/>
      <c r="J9" s="72"/>
      <c r="K9" s="72"/>
      <c r="L9" s="72"/>
      <c r="M9" s="72"/>
      <c r="N9" s="72"/>
      <c r="O9" s="72"/>
      <c r="P9" s="72"/>
      <c r="Q9" s="72"/>
      <c r="R9" s="72"/>
      <c r="S9" s="72"/>
      <c r="T9" s="72"/>
      <c r="U9" s="72"/>
      <c r="V9" s="72"/>
      <c r="W9" s="72"/>
      <c r="X9" s="72"/>
      <c r="Y9" s="72"/>
      <c r="Z9" s="72"/>
    </row>
    <row r="10" spans="1:26">
      <c r="A10" s="333"/>
      <c r="B10" s="120" t="s">
        <v>183</v>
      </c>
      <c r="C10" s="121"/>
      <c r="D10" s="119"/>
      <c r="E10" s="71"/>
      <c r="F10" s="72"/>
      <c r="G10" s="72"/>
      <c r="H10" s="72"/>
      <c r="I10" s="72"/>
      <c r="J10" s="72"/>
      <c r="K10" s="72"/>
      <c r="L10" s="72"/>
      <c r="M10" s="72"/>
      <c r="N10" s="72"/>
      <c r="O10" s="72"/>
      <c r="P10" s="72"/>
      <c r="Q10" s="72"/>
      <c r="R10" s="72"/>
      <c r="S10" s="72"/>
      <c r="T10" s="72"/>
      <c r="U10" s="72"/>
      <c r="V10" s="72"/>
      <c r="W10" s="72"/>
      <c r="X10" s="72"/>
      <c r="Y10" s="72"/>
      <c r="Z10" s="72"/>
    </row>
    <row r="11" spans="1:26">
      <c r="A11" s="333"/>
      <c r="B11" s="68" t="s">
        <v>184</v>
      </c>
      <c r="C11" s="122"/>
      <c r="D11" s="119"/>
      <c r="E11" s="71"/>
      <c r="F11" s="72"/>
      <c r="G11" s="72"/>
      <c r="H11" s="72"/>
      <c r="I11" s="72"/>
      <c r="J11" s="72"/>
      <c r="K11" s="72"/>
      <c r="L11" s="72"/>
      <c r="M11" s="72"/>
      <c r="N11" s="72"/>
      <c r="O11" s="72"/>
      <c r="P11" s="72"/>
      <c r="Q11" s="72"/>
      <c r="R11" s="72"/>
      <c r="S11" s="72"/>
      <c r="T11" s="72"/>
      <c r="U11" s="72"/>
      <c r="V11" s="72"/>
      <c r="W11" s="72"/>
      <c r="X11" s="72"/>
      <c r="Y11" s="72"/>
      <c r="Z11" s="72"/>
    </row>
    <row r="12" spans="1:26">
      <c r="A12" s="333"/>
      <c r="B12" s="68" t="s">
        <v>185</v>
      </c>
      <c r="C12" s="122"/>
      <c r="D12" s="119"/>
      <c r="E12" s="71"/>
      <c r="F12" s="72"/>
      <c r="G12" s="72"/>
      <c r="H12" s="72"/>
      <c r="I12" s="72"/>
      <c r="J12" s="72"/>
      <c r="K12" s="72"/>
      <c r="L12" s="72"/>
      <c r="M12" s="72"/>
      <c r="N12" s="72"/>
      <c r="O12" s="72"/>
      <c r="P12" s="72"/>
      <c r="Q12" s="72"/>
      <c r="R12" s="72"/>
      <c r="S12" s="72"/>
      <c r="T12" s="72"/>
      <c r="U12" s="72"/>
      <c r="V12" s="72"/>
      <c r="W12" s="72"/>
      <c r="X12" s="72"/>
      <c r="Y12" s="72"/>
      <c r="Z12" s="72"/>
    </row>
    <row r="13" spans="1:26">
      <c r="A13" s="334"/>
      <c r="B13" s="120" t="s">
        <v>186</v>
      </c>
      <c r="C13" s="121"/>
      <c r="D13" s="119"/>
      <c r="E13" s="71"/>
      <c r="F13" s="123"/>
      <c r="G13" s="72"/>
      <c r="H13" s="72"/>
      <c r="I13" s="72"/>
      <c r="J13" s="72"/>
      <c r="K13" s="72"/>
      <c r="L13" s="72"/>
      <c r="M13" s="72"/>
      <c r="N13" s="72"/>
      <c r="O13" s="72"/>
      <c r="P13" s="72"/>
      <c r="Q13" s="72"/>
      <c r="R13" s="72"/>
      <c r="S13" s="72"/>
      <c r="T13" s="72"/>
      <c r="U13" s="72"/>
      <c r="V13" s="72"/>
      <c r="W13" s="72"/>
      <c r="X13" s="72"/>
      <c r="Y13" s="72"/>
      <c r="Z13" s="72"/>
    </row>
    <row r="14" spans="1:26">
      <c r="A14" s="92">
        <v>1.2</v>
      </c>
      <c r="B14" s="68" t="s">
        <v>187</v>
      </c>
      <c r="C14" s="118">
        <f>SUM(C15:C23)</f>
        <v>28258576</v>
      </c>
      <c r="D14" s="118">
        <f>SUM(D15:D23)</f>
        <v>6107792</v>
      </c>
      <c r="E14" s="71"/>
      <c r="F14" s="123"/>
      <c r="G14" s="72"/>
      <c r="H14" s="72"/>
      <c r="I14" s="72"/>
      <c r="J14" s="72"/>
      <c r="K14" s="72"/>
      <c r="L14" s="72"/>
      <c r="M14" s="72"/>
      <c r="N14" s="72"/>
      <c r="O14" s="72"/>
      <c r="P14" s="72"/>
      <c r="Q14" s="72"/>
      <c r="R14" s="72"/>
      <c r="S14" s="72"/>
      <c r="T14" s="72"/>
      <c r="U14" s="72"/>
      <c r="V14" s="72"/>
      <c r="W14" s="72"/>
      <c r="X14" s="72"/>
      <c r="Y14" s="72"/>
      <c r="Z14" s="72"/>
    </row>
    <row r="15" spans="1:26">
      <c r="A15" s="332"/>
      <c r="B15" s="120" t="s">
        <v>188</v>
      </c>
      <c r="C15" s="121"/>
      <c r="D15" s="119"/>
      <c r="E15" s="71"/>
      <c r="F15" s="72"/>
      <c r="G15" s="72"/>
      <c r="H15" s="72"/>
      <c r="I15" s="72"/>
      <c r="J15" s="72"/>
      <c r="K15" s="72"/>
      <c r="L15" s="72"/>
      <c r="M15" s="72"/>
      <c r="N15" s="72"/>
      <c r="O15" s="72"/>
      <c r="P15" s="72"/>
      <c r="Q15" s="72"/>
      <c r="R15" s="72"/>
      <c r="S15" s="72"/>
      <c r="T15" s="72"/>
      <c r="U15" s="72"/>
      <c r="V15" s="72"/>
      <c r="W15" s="72"/>
      <c r="X15" s="72"/>
      <c r="Y15" s="72"/>
      <c r="Z15" s="72"/>
    </row>
    <row r="16" spans="1:26">
      <c r="A16" s="333"/>
      <c r="B16" s="120" t="s">
        <v>189</v>
      </c>
      <c r="C16" s="121"/>
      <c r="D16" s="119"/>
      <c r="E16" s="124"/>
      <c r="F16" s="72"/>
      <c r="G16" s="72"/>
      <c r="H16" s="72"/>
      <c r="I16" s="72"/>
      <c r="J16" s="72"/>
      <c r="K16" s="72"/>
      <c r="L16" s="72"/>
      <c r="M16" s="72"/>
      <c r="N16" s="72"/>
      <c r="O16" s="72"/>
      <c r="P16" s="72"/>
      <c r="Q16" s="72"/>
      <c r="R16" s="72"/>
      <c r="S16" s="72"/>
      <c r="T16" s="72"/>
      <c r="U16" s="72"/>
      <c r="V16" s="72"/>
      <c r="W16" s="72"/>
      <c r="X16" s="72"/>
      <c r="Y16" s="72"/>
      <c r="Z16" s="72"/>
    </row>
    <row r="17" spans="1:26">
      <c r="A17" s="333"/>
      <c r="B17" s="120" t="s">
        <v>190</v>
      </c>
      <c r="C17" s="121"/>
      <c r="D17" s="119"/>
      <c r="E17" s="124"/>
      <c r="F17" s="75"/>
      <c r="G17" s="72"/>
      <c r="H17" s="72"/>
      <c r="I17" s="72"/>
      <c r="J17" s="72"/>
      <c r="K17" s="72"/>
      <c r="L17" s="72"/>
      <c r="M17" s="72"/>
      <c r="N17" s="72"/>
      <c r="O17" s="72"/>
      <c r="P17" s="72"/>
      <c r="Q17" s="72"/>
      <c r="R17" s="72"/>
      <c r="S17" s="72"/>
      <c r="T17" s="72"/>
      <c r="U17" s="72"/>
      <c r="V17" s="72"/>
      <c r="W17" s="72"/>
      <c r="X17" s="72"/>
      <c r="Y17" s="72"/>
      <c r="Z17" s="72"/>
    </row>
    <row r="18" spans="1:26">
      <c r="A18" s="333"/>
      <c r="B18" s="120" t="s">
        <v>191</v>
      </c>
      <c r="C18" s="121"/>
      <c r="D18" s="119"/>
      <c r="E18" s="124"/>
      <c r="F18" s="72"/>
      <c r="G18" s="72"/>
      <c r="H18" s="72"/>
      <c r="I18" s="72"/>
      <c r="J18" s="72"/>
      <c r="K18" s="72"/>
      <c r="L18" s="72"/>
      <c r="M18" s="72"/>
      <c r="N18" s="72"/>
      <c r="O18" s="72"/>
      <c r="P18" s="72"/>
      <c r="Q18" s="72"/>
      <c r="R18" s="72"/>
      <c r="S18" s="72"/>
      <c r="T18" s="72"/>
      <c r="U18" s="72"/>
      <c r="V18" s="72"/>
      <c r="W18" s="72"/>
      <c r="X18" s="72"/>
      <c r="Y18" s="72"/>
      <c r="Z18" s="72"/>
    </row>
    <row r="19" spans="1:26">
      <c r="A19" s="333"/>
      <c r="B19" s="125" t="s">
        <v>192</v>
      </c>
      <c r="C19" s="126"/>
      <c r="D19" s="119"/>
      <c r="E19" s="124"/>
      <c r="F19" s="72"/>
      <c r="G19" s="72"/>
      <c r="H19" s="72"/>
      <c r="I19" s="72"/>
      <c r="J19" s="72"/>
      <c r="K19" s="72"/>
      <c r="L19" s="72"/>
      <c r="M19" s="72"/>
      <c r="N19" s="72"/>
      <c r="O19" s="72"/>
      <c r="P19" s="72"/>
      <c r="Q19" s="72"/>
      <c r="R19" s="72"/>
      <c r="S19" s="72"/>
      <c r="T19" s="72"/>
      <c r="U19" s="72"/>
      <c r="V19" s="72"/>
      <c r="W19" s="72"/>
      <c r="X19" s="72"/>
      <c r="Y19" s="72"/>
      <c r="Z19" s="72"/>
    </row>
    <row r="20" spans="1:26">
      <c r="A20" s="333"/>
      <c r="B20" s="125" t="s">
        <v>193</v>
      </c>
      <c r="C20" s="126"/>
      <c r="D20" s="119"/>
      <c r="E20" s="124"/>
      <c r="F20" s="72"/>
      <c r="G20" s="72"/>
      <c r="H20" s="72"/>
      <c r="I20" s="72"/>
      <c r="J20" s="72"/>
      <c r="K20" s="72"/>
      <c r="L20" s="72"/>
      <c r="M20" s="72"/>
      <c r="N20" s="72"/>
      <c r="O20" s="72"/>
      <c r="P20" s="72"/>
      <c r="Q20" s="72"/>
      <c r="R20" s="72"/>
      <c r="S20" s="72"/>
      <c r="T20" s="72"/>
      <c r="U20" s="72"/>
      <c r="V20" s="72"/>
      <c r="W20" s="72"/>
      <c r="X20" s="72"/>
      <c r="Y20" s="72"/>
      <c r="Z20" s="72"/>
    </row>
    <row r="21" spans="1:26">
      <c r="A21" s="333"/>
      <c r="B21" s="120" t="s">
        <v>194</v>
      </c>
      <c r="C21" s="121"/>
      <c r="D21" s="119"/>
      <c r="E21" s="124"/>
      <c r="F21" s="72"/>
      <c r="G21" s="123"/>
      <c r="H21" s="72"/>
      <c r="I21" s="72"/>
      <c r="J21" s="72"/>
      <c r="K21" s="72"/>
      <c r="L21" s="72"/>
      <c r="M21" s="72"/>
      <c r="N21" s="72"/>
      <c r="O21" s="72"/>
      <c r="P21" s="72"/>
      <c r="Q21" s="72"/>
      <c r="R21" s="72"/>
      <c r="S21" s="72"/>
      <c r="T21" s="72"/>
      <c r="U21" s="72"/>
      <c r="V21" s="72"/>
      <c r="W21" s="72"/>
      <c r="X21" s="72"/>
      <c r="Y21" s="72"/>
      <c r="Z21" s="72"/>
    </row>
    <row r="22" spans="1:26">
      <c r="A22" s="333"/>
      <c r="B22" s="120" t="s">
        <v>195</v>
      </c>
      <c r="C22" s="121"/>
      <c r="D22" s="119"/>
      <c r="E22" s="124"/>
      <c r="F22" s="72"/>
      <c r="G22" s="72"/>
      <c r="H22" s="72"/>
      <c r="I22" s="72"/>
      <c r="J22" s="72"/>
      <c r="K22" s="72"/>
      <c r="L22" s="72"/>
      <c r="M22" s="72"/>
      <c r="N22" s="72"/>
      <c r="O22" s="72"/>
      <c r="P22" s="72"/>
      <c r="Q22" s="72"/>
      <c r="R22" s="72"/>
      <c r="S22" s="72"/>
      <c r="T22" s="72"/>
      <c r="U22" s="72"/>
      <c r="V22" s="72"/>
      <c r="W22" s="72"/>
      <c r="X22" s="72"/>
      <c r="Y22" s="72"/>
      <c r="Z22" s="72"/>
    </row>
    <row r="23" spans="1:26">
      <c r="A23" s="334"/>
      <c r="B23" s="127" t="s">
        <v>196</v>
      </c>
      <c r="C23" s="128">
        <v>28258576</v>
      </c>
      <c r="D23" s="128">
        <v>6107792</v>
      </c>
      <c r="E23" s="129"/>
      <c r="F23" s="72"/>
      <c r="G23" s="72"/>
      <c r="H23" s="72"/>
      <c r="I23" s="72"/>
      <c r="J23" s="72"/>
      <c r="K23" s="72"/>
      <c r="L23" s="72"/>
      <c r="M23" s="72"/>
      <c r="N23" s="72"/>
      <c r="O23" s="72"/>
      <c r="P23" s="72"/>
      <c r="Q23" s="72"/>
      <c r="R23" s="72"/>
      <c r="S23" s="72"/>
      <c r="T23" s="72"/>
      <c r="U23" s="72"/>
      <c r="V23" s="72"/>
      <c r="W23" s="72"/>
      <c r="X23" s="72"/>
      <c r="Y23" s="72"/>
      <c r="Z23" s="72"/>
    </row>
    <row r="24" spans="1:26">
      <c r="A24" s="87">
        <v>1.3</v>
      </c>
      <c r="B24" s="65" t="s">
        <v>197</v>
      </c>
      <c r="C24" s="118">
        <f>C7-C14</f>
        <v>-28258576</v>
      </c>
      <c r="D24" s="118">
        <f>D7-D14</f>
        <v>-6107792</v>
      </c>
      <c r="E24" s="124"/>
      <c r="F24" s="72"/>
      <c r="G24" s="72"/>
      <c r="H24" s="72"/>
      <c r="I24" s="72"/>
      <c r="J24" s="72"/>
      <c r="K24" s="72"/>
      <c r="L24" s="72"/>
      <c r="M24" s="72"/>
      <c r="N24" s="72"/>
      <c r="O24" s="72"/>
      <c r="P24" s="72"/>
      <c r="Q24" s="72"/>
      <c r="R24" s="72"/>
      <c r="S24" s="72"/>
      <c r="T24" s="72"/>
      <c r="U24" s="72"/>
      <c r="V24" s="72"/>
      <c r="W24" s="72"/>
      <c r="X24" s="72"/>
      <c r="Y24" s="72"/>
      <c r="Z24" s="72"/>
    </row>
    <row r="25" spans="1:26">
      <c r="A25" s="95">
        <v>2</v>
      </c>
      <c r="B25" s="65" t="s">
        <v>198</v>
      </c>
      <c r="C25" s="116"/>
      <c r="D25" s="131"/>
      <c r="E25" s="71"/>
      <c r="F25" s="72"/>
      <c r="G25" s="72"/>
      <c r="H25" s="72"/>
      <c r="I25" s="72"/>
      <c r="J25" s="72"/>
      <c r="K25" s="72"/>
      <c r="L25" s="72"/>
      <c r="M25" s="72"/>
      <c r="N25" s="72"/>
      <c r="O25" s="72"/>
      <c r="P25" s="72"/>
      <c r="Q25" s="72"/>
      <c r="R25" s="72"/>
      <c r="S25" s="72"/>
      <c r="T25" s="72"/>
      <c r="U25" s="72"/>
      <c r="V25" s="72"/>
      <c r="W25" s="72"/>
      <c r="X25" s="72"/>
      <c r="Y25" s="72"/>
      <c r="Z25" s="72"/>
    </row>
    <row r="26" spans="1:26">
      <c r="A26" s="132">
        <v>2.1</v>
      </c>
      <c r="B26" s="68" t="s">
        <v>180</v>
      </c>
      <c r="C26" s="118">
        <f>SUM(C27:C34)</f>
        <v>0</v>
      </c>
      <c r="D26" s="118">
        <f>SUM(D27:D34)</f>
        <v>0</v>
      </c>
      <c r="E26" s="71"/>
      <c r="F26" s="72"/>
      <c r="G26" s="72"/>
      <c r="H26" s="72"/>
      <c r="I26" s="72"/>
      <c r="J26" s="72"/>
      <c r="K26" s="72"/>
      <c r="L26" s="72"/>
      <c r="M26" s="72"/>
      <c r="N26" s="72"/>
      <c r="O26" s="72"/>
      <c r="P26" s="72"/>
      <c r="Q26" s="72"/>
      <c r="R26" s="72"/>
      <c r="S26" s="72"/>
      <c r="T26" s="72"/>
      <c r="U26" s="72"/>
      <c r="V26" s="72"/>
      <c r="W26" s="72"/>
      <c r="X26" s="72"/>
      <c r="Y26" s="72"/>
      <c r="Z26" s="72"/>
    </row>
    <row r="27" spans="1:26">
      <c r="A27" s="324"/>
      <c r="B27" s="53" t="s">
        <v>199</v>
      </c>
      <c r="C27" s="133"/>
      <c r="D27" s="128"/>
      <c r="E27" s="71"/>
      <c r="F27" s="72"/>
      <c r="G27" s="72"/>
      <c r="H27" s="72"/>
      <c r="I27" s="72"/>
      <c r="J27" s="72"/>
      <c r="K27" s="72"/>
      <c r="L27" s="72"/>
      <c r="M27" s="72"/>
      <c r="N27" s="72"/>
      <c r="O27" s="72"/>
      <c r="P27" s="72"/>
      <c r="Q27" s="72"/>
      <c r="R27" s="72"/>
      <c r="S27" s="72"/>
      <c r="T27" s="72"/>
      <c r="U27" s="72"/>
      <c r="V27" s="72"/>
      <c r="W27" s="72"/>
      <c r="X27" s="72"/>
      <c r="Y27" s="72"/>
      <c r="Z27" s="72"/>
    </row>
    <row r="28" spans="1:26">
      <c r="A28" s="328"/>
      <c r="B28" s="53" t="s">
        <v>200</v>
      </c>
      <c r="C28" s="133"/>
      <c r="D28" s="134"/>
      <c r="E28" s="71"/>
      <c r="F28" s="72"/>
      <c r="G28" s="72"/>
      <c r="H28" s="72"/>
      <c r="I28" s="72"/>
      <c r="J28" s="72"/>
      <c r="K28" s="72"/>
      <c r="L28" s="72"/>
      <c r="M28" s="72"/>
      <c r="N28" s="72"/>
      <c r="O28" s="72"/>
      <c r="P28" s="72"/>
      <c r="Q28" s="72"/>
      <c r="R28" s="72"/>
      <c r="S28" s="72"/>
      <c r="T28" s="72"/>
      <c r="U28" s="72"/>
      <c r="V28" s="72"/>
      <c r="W28" s="72"/>
      <c r="X28" s="72"/>
      <c r="Y28" s="72"/>
      <c r="Z28" s="72"/>
    </row>
    <row r="29" spans="1:26">
      <c r="A29" s="328"/>
      <c r="B29" s="53" t="s">
        <v>201</v>
      </c>
      <c r="C29" s="133"/>
      <c r="D29" s="134"/>
      <c r="E29" s="71"/>
      <c r="F29" s="72"/>
      <c r="G29" s="72"/>
      <c r="H29" s="72"/>
      <c r="I29" s="72"/>
      <c r="J29" s="72"/>
      <c r="K29" s="72"/>
      <c r="L29" s="72"/>
      <c r="M29" s="72"/>
      <c r="N29" s="72"/>
      <c r="O29" s="72"/>
      <c r="P29" s="72"/>
      <c r="Q29" s="72"/>
      <c r="R29" s="72"/>
      <c r="S29" s="72"/>
      <c r="T29" s="72"/>
      <c r="U29" s="72"/>
      <c r="V29" s="72"/>
      <c r="W29" s="72"/>
      <c r="X29" s="72"/>
      <c r="Y29" s="72"/>
      <c r="Z29" s="72"/>
    </row>
    <row r="30" spans="1:26">
      <c r="A30" s="328"/>
      <c r="B30" s="53" t="s">
        <v>202</v>
      </c>
      <c r="C30" s="133"/>
      <c r="D30" s="134"/>
      <c r="E30" s="71"/>
      <c r="F30" s="72"/>
      <c r="G30" s="72"/>
      <c r="H30" s="72"/>
      <c r="I30" s="72"/>
      <c r="J30" s="72"/>
      <c r="K30" s="72"/>
      <c r="L30" s="72"/>
      <c r="M30" s="72"/>
      <c r="N30" s="72"/>
      <c r="O30" s="72"/>
      <c r="P30" s="72"/>
      <c r="Q30" s="72"/>
      <c r="R30" s="72"/>
      <c r="S30" s="72"/>
      <c r="T30" s="72"/>
      <c r="U30" s="72"/>
      <c r="V30" s="72"/>
      <c r="W30" s="72"/>
      <c r="X30" s="72"/>
      <c r="Y30" s="72"/>
      <c r="Z30" s="72"/>
    </row>
    <row r="31" spans="1:26">
      <c r="A31" s="328"/>
      <c r="B31" s="49" t="s">
        <v>203</v>
      </c>
      <c r="C31" s="135"/>
      <c r="D31" s="128"/>
      <c r="E31" s="71"/>
      <c r="F31" s="72"/>
      <c r="G31" s="72"/>
      <c r="H31" s="72"/>
      <c r="I31" s="72"/>
      <c r="J31" s="72"/>
      <c r="K31" s="72"/>
      <c r="L31" s="72"/>
      <c r="M31" s="72"/>
      <c r="N31" s="72"/>
      <c r="O31" s="72"/>
      <c r="P31" s="72"/>
      <c r="Q31" s="72"/>
      <c r="R31" s="72"/>
      <c r="S31" s="72"/>
      <c r="T31" s="72"/>
      <c r="U31" s="72"/>
      <c r="V31" s="72"/>
      <c r="W31" s="72"/>
      <c r="X31" s="72"/>
      <c r="Y31" s="72"/>
      <c r="Z31" s="72"/>
    </row>
    <row r="32" spans="1:26">
      <c r="A32" s="328"/>
      <c r="B32" s="53" t="s">
        <v>204</v>
      </c>
      <c r="C32" s="133"/>
      <c r="D32" s="128"/>
      <c r="E32" s="71"/>
      <c r="F32" s="72"/>
      <c r="G32" s="72"/>
      <c r="H32" s="72"/>
      <c r="I32" s="72"/>
      <c r="J32" s="72"/>
      <c r="K32" s="72"/>
      <c r="L32" s="72"/>
      <c r="M32" s="72"/>
      <c r="N32" s="72"/>
      <c r="O32" s="72"/>
      <c r="P32" s="72"/>
      <c r="Q32" s="72"/>
      <c r="R32" s="72"/>
      <c r="S32" s="72"/>
      <c r="T32" s="72"/>
      <c r="U32" s="72"/>
      <c r="V32" s="72"/>
      <c r="W32" s="72"/>
      <c r="X32" s="72"/>
      <c r="Y32" s="72"/>
      <c r="Z32" s="72"/>
    </row>
    <row r="33" spans="1:26">
      <c r="A33" s="328"/>
      <c r="B33" s="53" t="s">
        <v>205</v>
      </c>
      <c r="C33" s="133"/>
      <c r="D33" s="134"/>
      <c r="E33" s="71"/>
      <c r="F33" s="72"/>
      <c r="G33" s="72"/>
      <c r="H33" s="72"/>
      <c r="I33" s="72"/>
      <c r="J33" s="72"/>
      <c r="K33" s="72"/>
      <c r="L33" s="72"/>
      <c r="M33" s="72"/>
      <c r="N33" s="72"/>
      <c r="O33" s="72"/>
      <c r="P33" s="72"/>
      <c r="Q33" s="72"/>
      <c r="R33" s="72"/>
      <c r="S33" s="72"/>
      <c r="T33" s="72"/>
      <c r="U33" s="72"/>
      <c r="V33" s="72"/>
      <c r="W33" s="72"/>
      <c r="X33" s="72"/>
      <c r="Y33" s="72"/>
      <c r="Z33" s="72"/>
    </row>
    <row r="34" spans="1:26">
      <c r="A34" s="325"/>
      <c r="B34" s="65"/>
      <c r="C34" s="136"/>
      <c r="D34" s="134"/>
      <c r="E34" s="71"/>
      <c r="F34" s="72"/>
      <c r="G34" s="72"/>
      <c r="H34" s="72"/>
      <c r="I34" s="72"/>
      <c r="J34" s="72"/>
      <c r="K34" s="72"/>
      <c r="L34" s="72"/>
      <c r="M34" s="72"/>
      <c r="N34" s="72"/>
      <c r="O34" s="72"/>
      <c r="P34" s="72"/>
      <c r="Q34" s="72"/>
      <c r="R34" s="72"/>
      <c r="S34" s="72"/>
      <c r="T34" s="72"/>
      <c r="U34" s="72"/>
      <c r="V34" s="72"/>
      <c r="W34" s="72"/>
      <c r="X34" s="72"/>
      <c r="Y34" s="72"/>
      <c r="Z34" s="72"/>
    </row>
    <row r="35" spans="1:26">
      <c r="A35" s="132">
        <v>2.2000000000000002</v>
      </c>
      <c r="B35" s="68" t="s">
        <v>187</v>
      </c>
      <c r="C35" s="118">
        <f>SUM(C36:C41)</f>
        <v>0</v>
      </c>
      <c r="D35" s="134">
        <f>SUM(D36:D41)</f>
        <v>0</v>
      </c>
      <c r="E35" s="71"/>
      <c r="F35" s="72"/>
      <c r="G35" s="72"/>
      <c r="H35" s="72"/>
      <c r="I35" s="72"/>
      <c r="J35" s="72"/>
      <c r="K35" s="72"/>
      <c r="L35" s="72"/>
      <c r="M35" s="72"/>
      <c r="N35" s="72"/>
      <c r="O35" s="72"/>
      <c r="P35" s="72"/>
      <c r="Q35" s="72"/>
      <c r="R35" s="72"/>
      <c r="S35" s="72"/>
      <c r="T35" s="72"/>
      <c r="U35" s="72"/>
      <c r="V35" s="72"/>
      <c r="W35" s="72"/>
      <c r="X35" s="72"/>
      <c r="Y35" s="72"/>
      <c r="Z35" s="72"/>
    </row>
    <row r="36" spans="1:26">
      <c r="A36" s="329"/>
      <c r="B36" s="53" t="s">
        <v>206</v>
      </c>
      <c r="C36" s="133"/>
      <c r="D36" s="137"/>
      <c r="E36" s="71"/>
      <c r="F36" s="72"/>
      <c r="G36" s="72"/>
      <c r="H36" s="72"/>
      <c r="I36" s="72"/>
      <c r="J36" s="72"/>
      <c r="K36" s="72"/>
      <c r="L36" s="72"/>
      <c r="M36" s="72"/>
      <c r="N36" s="72"/>
      <c r="O36" s="72"/>
      <c r="P36" s="72"/>
      <c r="Q36" s="72"/>
      <c r="R36" s="72"/>
      <c r="S36" s="72"/>
      <c r="T36" s="72"/>
      <c r="U36" s="72"/>
      <c r="V36" s="72"/>
      <c r="W36" s="72"/>
      <c r="X36" s="72"/>
      <c r="Y36" s="72"/>
      <c r="Z36" s="72"/>
    </row>
    <row r="37" spans="1:26">
      <c r="A37" s="330"/>
      <c r="B37" s="53" t="s">
        <v>207</v>
      </c>
      <c r="C37" s="133"/>
      <c r="D37" s="134"/>
      <c r="E37" s="71"/>
      <c r="F37" s="72"/>
      <c r="G37" s="72"/>
      <c r="H37" s="72"/>
      <c r="I37" s="72"/>
      <c r="J37" s="72"/>
      <c r="K37" s="72"/>
      <c r="L37" s="72"/>
      <c r="M37" s="72"/>
      <c r="N37" s="72"/>
      <c r="O37" s="72"/>
      <c r="P37" s="72"/>
      <c r="Q37" s="72"/>
      <c r="R37" s="72"/>
      <c r="S37" s="72"/>
      <c r="T37" s="72"/>
      <c r="U37" s="72"/>
      <c r="V37" s="72"/>
      <c r="W37" s="72"/>
      <c r="X37" s="72"/>
      <c r="Y37" s="72"/>
      <c r="Z37" s="72"/>
    </row>
    <row r="38" spans="1:26">
      <c r="A38" s="330"/>
      <c r="B38" s="53" t="s">
        <v>208</v>
      </c>
      <c r="C38" s="133"/>
      <c r="D38" s="134"/>
      <c r="E38" s="71"/>
      <c r="F38" s="72"/>
      <c r="G38" s="72"/>
      <c r="H38" s="72"/>
      <c r="I38" s="72"/>
      <c r="J38" s="72"/>
      <c r="K38" s="72"/>
      <c r="L38" s="72"/>
      <c r="M38" s="72"/>
      <c r="N38" s="72"/>
      <c r="O38" s="72"/>
      <c r="P38" s="72"/>
      <c r="Q38" s="72"/>
      <c r="R38" s="72"/>
      <c r="S38" s="72"/>
      <c r="T38" s="72"/>
      <c r="U38" s="72"/>
      <c r="V38" s="72"/>
      <c r="W38" s="72"/>
      <c r="X38" s="72"/>
      <c r="Y38" s="72"/>
      <c r="Z38" s="72"/>
    </row>
    <row r="39" spans="1:26">
      <c r="A39" s="330"/>
      <c r="B39" s="53" t="s">
        <v>209</v>
      </c>
      <c r="C39" s="133"/>
      <c r="D39" s="134"/>
      <c r="E39" s="71"/>
      <c r="F39" s="72"/>
      <c r="G39" s="72"/>
      <c r="H39" s="72"/>
      <c r="I39" s="72"/>
      <c r="J39" s="72"/>
      <c r="K39" s="72"/>
      <c r="L39" s="72"/>
      <c r="M39" s="72"/>
      <c r="N39" s="72"/>
      <c r="O39" s="72"/>
      <c r="P39" s="72"/>
      <c r="Q39" s="72"/>
      <c r="R39" s="72"/>
      <c r="S39" s="72"/>
      <c r="T39" s="72"/>
      <c r="U39" s="72"/>
      <c r="V39" s="72"/>
      <c r="W39" s="72"/>
      <c r="X39" s="72"/>
      <c r="Y39" s="72"/>
      <c r="Z39" s="72"/>
    </row>
    <row r="40" spans="1:26">
      <c r="A40" s="330"/>
      <c r="B40" s="53" t="s">
        <v>210</v>
      </c>
      <c r="C40" s="133"/>
      <c r="D40" s="128"/>
      <c r="E40" s="71"/>
      <c r="F40" s="72"/>
      <c r="G40" s="72"/>
      <c r="H40" s="72"/>
      <c r="I40" s="72"/>
      <c r="J40" s="72"/>
      <c r="K40" s="72"/>
      <c r="L40" s="72"/>
      <c r="M40" s="72"/>
      <c r="N40" s="72"/>
      <c r="O40" s="72"/>
      <c r="P40" s="72"/>
      <c r="Q40" s="72"/>
      <c r="R40" s="72"/>
      <c r="S40" s="72"/>
      <c r="T40" s="72"/>
      <c r="U40" s="72"/>
      <c r="V40" s="72"/>
      <c r="W40" s="72"/>
      <c r="X40" s="72"/>
      <c r="Y40" s="72"/>
      <c r="Z40" s="72"/>
    </row>
    <row r="41" spans="1:26">
      <c r="A41" s="331"/>
      <c r="B41" s="65"/>
      <c r="C41" s="136"/>
      <c r="D41" s="134"/>
      <c r="E41" s="71"/>
      <c r="F41" s="72"/>
      <c r="G41" s="72"/>
      <c r="H41" s="72"/>
      <c r="I41" s="72"/>
      <c r="J41" s="72"/>
      <c r="K41" s="72"/>
      <c r="L41" s="72"/>
      <c r="M41" s="72"/>
      <c r="N41" s="72"/>
      <c r="O41" s="72"/>
      <c r="P41" s="72"/>
      <c r="Q41" s="72"/>
      <c r="R41" s="72"/>
      <c r="S41" s="72"/>
      <c r="T41" s="72"/>
      <c r="U41" s="72"/>
      <c r="V41" s="72"/>
      <c r="W41" s="72"/>
      <c r="X41" s="72"/>
      <c r="Y41" s="72"/>
      <c r="Z41" s="72"/>
    </row>
    <row r="42" spans="1:26" ht="25.5">
      <c r="A42" s="138">
        <v>2.2999999999999998</v>
      </c>
      <c r="B42" s="88" t="s">
        <v>211</v>
      </c>
      <c r="C42" s="139">
        <f>C26-C35</f>
        <v>0</v>
      </c>
      <c r="D42" s="102">
        <f>D26-D35</f>
        <v>0</v>
      </c>
      <c r="E42" s="71"/>
      <c r="F42" s="72"/>
      <c r="G42" s="72"/>
      <c r="H42" s="72"/>
      <c r="I42" s="72"/>
      <c r="J42" s="72"/>
      <c r="K42" s="72"/>
      <c r="L42" s="72"/>
      <c r="M42" s="72"/>
      <c r="N42" s="72"/>
      <c r="O42" s="72"/>
      <c r="P42" s="72"/>
      <c r="Q42" s="72"/>
      <c r="R42" s="72"/>
      <c r="S42" s="72"/>
      <c r="T42" s="72"/>
      <c r="U42" s="72"/>
      <c r="V42" s="72"/>
      <c r="W42" s="72"/>
      <c r="X42" s="72"/>
      <c r="Y42" s="72"/>
      <c r="Z42" s="72"/>
    </row>
    <row r="43" spans="1:26">
      <c r="A43" s="87">
        <v>3</v>
      </c>
      <c r="B43" s="65" t="s">
        <v>212</v>
      </c>
      <c r="C43" s="116"/>
      <c r="D43" s="140"/>
      <c r="E43" s="71"/>
      <c r="F43" s="72"/>
      <c r="G43" s="72"/>
      <c r="H43" s="72"/>
      <c r="I43" s="72"/>
      <c r="J43" s="72"/>
      <c r="K43" s="72"/>
      <c r="L43" s="72"/>
      <c r="M43" s="72"/>
      <c r="N43" s="72"/>
      <c r="O43" s="72"/>
      <c r="P43" s="72"/>
      <c r="Q43" s="72"/>
      <c r="R43" s="72"/>
      <c r="S43" s="72"/>
      <c r="T43" s="72"/>
      <c r="U43" s="72"/>
      <c r="V43" s="72"/>
      <c r="W43" s="72"/>
      <c r="X43" s="72"/>
      <c r="Y43" s="72"/>
      <c r="Z43" s="72"/>
    </row>
    <row r="44" spans="1:26">
      <c r="A44" s="92">
        <v>3.1</v>
      </c>
      <c r="B44" s="68" t="s">
        <v>180</v>
      </c>
      <c r="C44" s="118">
        <f>SUM(C45:C48)</f>
        <v>28258576</v>
      </c>
      <c r="D44" s="130">
        <f>SUM(D45:D48)</f>
        <v>6107792</v>
      </c>
      <c r="E44" s="71"/>
      <c r="F44" s="72"/>
      <c r="G44" s="72"/>
      <c r="H44" s="72"/>
      <c r="I44" s="72"/>
      <c r="J44" s="72"/>
      <c r="K44" s="72"/>
      <c r="L44" s="72"/>
      <c r="M44" s="72"/>
      <c r="N44" s="72"/>
      <c r="O44" s="72"/>
      <c r="P44" s="72"/>
      <c r="Q44" s="72"/>
      <c r="R44" s="72"/>
      <c r="S44" s="72"/>
      <c r="T44" s="72"/>
      <c r="U44" s="72"/>
      <c r="V44" s="72"/>
      <c r="W44" s="72"/>
      <c r="X44" s="72"/>
      <c r="Y44" s="72"/>
      <c r="Z44" s="72"/>
    </row>
    <row r="45" spans="1:26">
      <c r="A45" s="332"/>
      <c r="B45" s="120" t="s">
        <v>213</v>
      </c>
      <c r="C45" s="119">
        <v>28258576</v>
      </c>
      <c r="D45" s="119">
        <v>6107792</v>
      </c>
      <c r="E45" s="71"/>
      <c r="F45" s="72"/>
      <c r="G45" s="72"/>
      <c r="H45" s="72"/>
      <c r="I45" s="72"/>
      <c r="J45" s="72"/>
      <c r="K45" s="72"/>
      <c r="L45" s="72"/>
      <c r="M45" s="72"/>
      <c r="N45" s="72"/>
      <c r="O45" s="72"/>
      <c r="P45" s="72"/>
      <c r="Q45" s="72"/>
      <c r="R45" s="72"/>
      <c r="S45" s="72"/>
      <c r="T45" s="72"/>
      <c r="U45" s="72"/>
      <c r="V45" s="72"/>
      <c r="W45" s="72"/>
      <c r="X45" s="72"/>
      <c r="Y45" s="72"/>
      <c r="Z45" s="72"/>
    </row>
    <row r="46" spans="1:26">
      <c r="A46" s="333"/>
      <c r="B46" s="120" t="s">
        <v>214</v>
      </c>
      <c r="C46" s="121"/>
      <c r="D46" s="119"/>
      <c r="E46" s="71"/>
      <c r="F46" s="72"/>
      <c r="G46" s="72"/>
      <c r="H46" s="72"/>
      <c r="I46" s="72"/>
      <c r="J46" s="72"/>
      <c r="K46" s="72"/>
      <c r="L46" s="72"/>
      <c r="M46" s="72"/>
      <c r="N46" s="72"/>
      <c r="O46" s="72"/>
      <c r="P46" s="72"/>
      <c r="Q46" s="72"/>
      <c r="R46" s="72"/>
      <c r="S46" s="72"/>
      <c r="T46" s="72"/>
      <c r="U46" s="72"/>
      <c r="V46" s="72"/>
      <c r="W46" s="72"/>
      <c r="X46" s="72"/>
      <c r="Y46" s="72"/>
      <c r="Z46" s="72"/>
    </row>
    <row r="47" spans="1:26">
      <c r="A47" s="333"/>
      <c r="B47" s="120" t="s">
        <v>215</v>
      </c>
      <c r="C47" s="121"/>
      <c r="D47" s="119"/>
      <c r="E47" s="71"/>
      <c r="F47" s="72"/>
      <c r="G47" s="72"/>
      <c r="H47" s="72"/>
      <c r="I47" s="72"/>
      <c r="J47" s="72"/>
      <c r="K47" s="72"/>
      <c r="L47" s="72"/>
      <c r="M47" s="72"/>
      <c r="N47" s="72"/>
      <c r="O47" s="72"/>
      <c r="P47" s="72"/>
      <c r="Q47" s="72"/>
      <c r="R47" s="72"/>
      <c r="S47" s="72"/>
      <c r="T47" s="72"/>
      <c r="U47" s="72"/>
      <c r="V47" s="72"/>
      <c r="W47" s="72"/>
      <c r="X47" s="72"/>
      <c r="Y47" s="72"/>
      <c r="Z47" s="72"/>
    </row>
    <row r="48" spans="1:26">
      <c r="A48" s="334"/>
      <c r="B48" s="120"/>
      <c r="C48" s="121"/>
      <c r="D48" s="119"/>
      <c r="E48" s="71"/>
      <c r="F48" s="72"/>
      <c r="G48" s="72"/>
      <c r="H48" s="72"/>
      <c r="I48" s="72"/>
      <c r="J48" s="72"/>
      <c r="K48" s="72"/>
      <c r="L48" s="72"/>
      <c r="M48" s="72"/>
      <c r="N48" s="72"/>
      <c r="O48" s="72"/>
      <c r="P48" s="72"/>
      <c r="Q48" s="72"/>
      <c r="R48" s="72"/>
      <c r="S48" s="72"/>
      <c r="T48" s="72"/>
      <c r="U48" s="72"/>
      <c r="V48" s="72"/>
      <c r="W48" s="72"/>
      <c r="X48" s="72"/>
      <c r="Y48" s="72"/>
      <c r="Z48" s="72"/>
    </row>
    <row r="49" spans="1:26">
      <c r="A49" s="92">
        <v>3.2</v>
      </c>
      <c r="B49" s="68" t="s">
        <v>216</v>
      </c>
      <c r="C49" s="122">
        <f>SUM(C50:C54)</f>
        <v>0</v>
      </c>
      <c r="D49" s="119"/>
      <c r="E49" s="71"/>
      <c r="F49" s="72"/>
      <c r="G49" s="72"/>
      <c r="H49" s="72"/>
      <c r="I49" s="72"/>
      <c r="J49" s="72"/>
      <c r="K49" s="72"/>
      <c r="L49" s="72"/>
      <c r="M49" s="72"/>
      <c r="N49" s="72"/>
      <c r="O49" s="72"/>
      <c r="P49" s="72"/>
      <c r="Q49" s="72"/>
      <c r="R49" s="72"/>
      <c r="S49" s="72"/>
      <c r="T49" s="72"/>
      <c r="U49" s="72"/>
      <c r="V49" s="72"/>
      <c r="W49" s="72"/>
      <c r="X49" s="72"/>
      <c r="Y49" s="72"/>
      <c r="Z49" s="72"/>
    </row>
    <row r="50" spans="1:26">
      <c r="A50" s="332"/>
      <c r="B50" s="120" t="s">
        <v>217</v>
      </c>
      <c r="C50" s="121"/>
      <c r="D50" s="119"/>
      <c r="E50" s="71"/>
      <c r="F50" s="72"/>
      <c r="G50" s="72"/>
      <c r="H50" s="72"/>
      <c r="I50" s="72"/>
      <c r="J50" s="72"/>
      <c r="K50" s="72"/>
      <c r="L50" s="72"/>
      <c r="M50" s="72"/>
      <c r="N50" s="72"/>
      <c r="O50" s="72"/>
      <c r="P50" s="72"/>
      <c r="Q50" s="72"/>
      <c r="R50" s="72"/>
      <c r="S50" s="72"/>
      <c r="T50" s="72"/>
      <c r="U50" s="72"/>
      <c r="V50" s="72"/>
      <c r="W50" s="72"/>
      <c r="X50" s="72"/>
      <c r="Y50" s="72"/>
      <c r="Z50" s="72"/>
    </row>
    <row r="51" spans="1:26">
      <c r="A51" s="333"/>
      <c r="B51" s="120" t="s">
        <v>218</v>
      </c>
      <c r="C51" s="121"/>
      <c r="D51" s="119"/>
      <c r="E51" s="71"/>
      <c r="F51" s="72"/>
      <c r="G51" s="72"/>
      <c r="H51" s="72"/>
      <c r="I51" s="72"/>
      <c r="J51" s="72"/>
      <c r="K51" s="72"/>
      <c r="L51" s="72"/>
      <c r="M51" s="72"/>
      <c r="N51" s="72"/>
      <c r="O51" s="72"/>
      <c r="P51" s="72"/>
      <c r="Q51" s="72"/>
      <c r="R51" s="72"/>
      <c r="S51" s="72"/>
      <c r="T51" s="72"/>
      <c r="U51" s="72"/>
      <c r="V51" s="72"/>
      <c r="W51" s="72"/>
      <c r="X51" s="72"/>
      <c r="Y51" s="72"/>
      <c r="Z51" s="72"/>
    </row>
    <row r="52" spans="1:26">
      <c r="A52" s="333"/>
      <c r="B52" s="120" t="s">
        <v>219</v>
      </c>
      <c r="C52" s="121"/>
      <c r="D52" s="119"/>
      <c r="E52" s="71"/>
      <c r="F52" s="72"/>
      <c r="G52" s="72"/>
      <c r="H52" s="72"/>
      <c r="I52" s="72"/>
      <c r="J52" s="72"/>
      <c r="K52" s="72"/>
      <c r="L52" s="72"/>
      <c r="M52" s="72"/>
      <c r="N52" s="72"/>
      <c r="O52" s="72"/>
      <c r="P52" s="72"/>
      <c r="Q52" s="72"/>
      <c r="R52" s="72"/>
      <c r="S52" s="72"/>
      <c r="T52" s="72"/>
      <c r="U52" s="72"/>
      <c r="V52" s="72"/>
      <c r="W52" s="72"/>
      <c r="X52" s="72"/>
      <c r="Y52" s="72"/>
      <c r="Z52" s="72"/>
    </row>
    <row r="53" spans="1:26">
      <c r="A53" s="333"/>
      <c r="B53" s="120" t="s">
        <v>220</v>
      </c>
      <c r="C53" s="121"/>
      <c r="D53" s="119"/>
      <c r="E53" s="71"/>
      <c r="F53" s="72"/>
      <c r="G53" s="72"/>
      <c r="H53" s="72"/>
      <c r="I53" s="72"/>
      <c r="J53" s="72"/>
      <c r="K53" s="72"/>
      <c r="L53" s="72"/>
      <c r="M53" s="72"/>
      <c r="N53" s="72"/>
      <c r="O53" s="72"/>
      <c r="P53" s="72"/>
      <c r="Q53" s="72"/>
      <c r="R53" s="72"/>
      <c r="S53" s="72"/>
      <c r="T53" s="72"/>
      <c r="U53" s="72"/>
      <c r="V53" s="72"/>
      <c r="W53" s="72"/>
      <c r="X53" s="72"/>
      <c r="Y53" s="72"/>
      <c r="Z53" s="72"/>
    </row>
    <row r="54" spans="1:26">
      <c r="A54" s="334"/>
      <c r="B54" s="120"/>
      <c r="C54" s="121"/>
      <c r="D54" s="141"/>
      <c r="E54" s="71"/>
      <c r="F54" s="72"/>
      <c r="G54" s="72"/>
      <c r="H54" s="72"/>
      <c r="I54" s="72"/>
      <c r="J54" s="72"/>
      <c r="K54" s="72"/>
      <c r="L54" s="72"/>
      <c r="M54" s="72"/>
      <c r="N54" s="72"/>
      <c r="O54" s="72"/>
      <c r="P54" s="72"/>
      <c r="Q54" s="72"/>
      <c r="R54" s="72"/>
      <c r="S54" s="72"/>
      <c r="T54" s="72"/>
      <c r="U54" s="72"/>
      <c r="V54" s="72"/>
      <c r="W54" s="72"/>
      <c r="X54" s="72"/>
      <c r="Y54" s="72"/>
      <c r="Z54" s="72"/>
    </row>
    <row r="55" spans="1:26">
      <c r="A55" s="92">
        <v>3.3</v>
      </c>
      <c r="B55" s="142" t="s">
        <v>221</v>
      </c>
      <c r="C55" s="134">
        <f>C44-C49</f>
        <v>28258576</v>
      </c>
      <c r="D55" s="134">
        <f>D44-D49</f>
        <v>6107792</v>
      </c>
      <c r="E55" s="71"/>
      <c r="F55" s="72"/>
      <c r="G55" s="72"/>
      <c r="H55" s="72"/>
      <c r="I55" s="72"/>
      <c r="J55" s="72"/>
      <c r="K55" s="72"/>
      <c r="L55" s="72"/>
      <c r="M55" s="72"/>
      <c r="N55" s="72"/>
      <c r="O55" s="72"/>
      <c r="P55" s="72"/>
      <c r="Q55" s="72"/>
      <c r="R55" s="72"/>
      <c r="S55" s="72"/>
      <c r="T55" s="72"/>
      <c r="U55" s="72"/>
      <c r="V55" s="72"/>
      <c r="W55" s="72"/>
      <c r="X55" s="72"/>
      <c r="Y55" s="72"/>
      <c r="Z55" s="72"/>
    </row>
    <row r="56" spans="1:26">
      <c r="A56" s="87">
        <v>4</v>
      </c>
      <c r="B56" s="65" t="s">
        <v>222</v>
      </c>
      <c r="C56" s="136">
        <f>C24+C42+C55</f>
        <v>0</v>
      </c>
      <c r="D56" s="136">
        <f>D24+D42+D55</f>
        <v>0</v>
      </c>
      <c r="E56" s="71"/>
      <c r="F56" s="75"/>
      <c r="G56" s="72"/>
      <c r="H56" s="72"/>
      <c r="I56" s="72"/>
      <c r="J56" s="72"/>
      <c r="K56" s="72"/>
      <c r="L56" s="72"/>
      <c r="M56" s="72"/>
      <c r="N56" s="72"/>
      <c r="O56" s="72"/>
      <c r="P56" s="72"/>
      <c r="Q56" s="72"/>
      <c r="R56" s="72"/>
      <c r="S56" s="72"/>
      <c r="T56" s="72"/>
      <c r="U56" s="72"/>
      <c r="V56" s="72"/>
      <c r="W56" s="72"/>
      <c r="X56" s="72"/>
      <c r="Y56" s="72"/>
      <c r="Z56" s="72"/>
    </row>
    <row r="57" spans="1:26">
      <c r="A57" s="87">
        <v>5</v>
      </c>
      <c r="B57" s="143" t="s">
        <v>223</v>
      </c>
      <c r="C57" s="144">
        <v>12414</v>
      </c>
      <c r="D57" s="130">
        <f>C58</f>
        <v>12414</v>
      </c>
      <c r="E57" s="71"/>
      <c r="F57" s="72"/>
      <c r="G57" s="72"/>
      <c r="H57" s="72"/>
      <c r="I57" s="72"/>
      <c r="J57" s="72"/>
      <c r="K57" s="72"/>
      <c r="L57" s="72"/>
      <c r="M57" s="72"/>
      <c r="N57" s="72"/>
      <c r="O57" s="72"/>
      <c r="P57" s="72"/>
      <c r="Q57" s="72"/>
      <c r="R57" s="72"/>
      <c r="S57" s="72"/>
      <c r="T57" s="72"/>
      <c r="U57" s="72"/>
      <c r="V57" s="72"/>
      <c r="W57" s="72"/>
      <c r="X57" s="72"/>
      <c r="Y57" s="72"/>
      <c r="Z57" s="72"/>
    </row>
    <row r="58" spans="1:26">
      <c r="A58" s="87">
        <v>6</v>
      </c>
      <c r="B58" s="65" t="s">
        <v>224</v>
      </c>
      <c r="C58" s="136">
        <f>balans1!C9</f>
        <v>12414</v>
      </c>
      <c r="D58" s="130">
        <f>balans1!D9</f>
        <v>12414</v>
      </c>
      <c r="E58" s="145"/>
      <c r="F58" s="72"/>
      <c r="G58" s="72"/>
      <c r="H58" s="72"/>
      <c r="I58" s="72"/>
      <c r="J58" s="72"/>
      <c r="K58" s="72"/>
      <c r="L58" s="72"/>
      <c r="M58" s="72"/>
      <c r="N58" s="72"/>
      <c r="O58" s="72"/>
      <c r="P58" s="72"/>
      <c r="Q58" s="72"/>
      <c r="R58" s="72"/>
      <c r="S58" s="72"/>
      <c r="T58" s="72"/>
      <c r="U58" s="72"/>
      <c r="V58" s="72"/>
      <c r="W58" s="72"/>
      <c r="X58" s="72"/>
      <c r="Y58" s="72"/>
      <c r="Z58" s="72"/>
    </row>
    <row r="59" spans="1:26">
      <c r="A59" s="146"/>
      <c r="C59" s="147"/>
      <c r="D59" s="147"/>
      <c r="E59" s="72"/>
      <c r="F59" s="72"/>
      <c r="G59" s="72"/>
      <c r="H59" s="72"/>
      <c r="I59" s="72"/>
      <c r="J59" s="72"/>
      <c r="K59" s="72"/>
      <c r="L59" s="72"/>
      <c r="M59" s="72"/>
      <c r="N59" s="72"/>
      <c r="O59" s="72"/>
      <c r="P59" s="72"/>
      <c r="Q59" s="72"/>
      <c r="R59" s="72"/>
      <c r="S59" s="72"/>
      <c r="T59" s="72"/>
      <c r="U59" s="72"/>
      <c r="V59" s="72"/>
      <c r="W59" s="72"/>
      <c r="X59" s="72"/>
      <c r="Y59" s="72"/>
      <c r="Z59" s="72"/>
    </row>
    <row r="60" spans="1:26">
      <c r="A60" s="107"/>
      <c r="B60" s="26" t="s">
        <v>606</v>
      </c>
      <c r="C60" s="26" t="s">
        <v>607</v>
      </c>
      <c r="D60" s="105"/>
      <c r="E60" s="72"/>
      <c r="F60" s="72"/>
      <c r="G60" s="72"/>
      <c r="H60" s="72"/>
      <c r="I60" s="72"/>
      <c r="J60" s="72"/>
      <c r="K60" s="72"/>
      <c r="L60" s="72"/>
      <c r="M60" s="72"/>
      <c r="N60" s="72"/>
      <c r="O60" s="72"/>
      <c r="P60" s="72"/>
      <c r="Q60" s="72"/>
      <c r="R60" s="72"/>
      <c r="S60" s="72"/>
      <c r="T60" s="72"/>
      <c r="U60" s="72"/>
      <c r="V60" s="72"/>
      <c r="W60" s="72"/>
      <c r="X60" s="72"/>
      <c r="Y60" s="72"/>
      <c r="Z60" s="72"/>
    </row>
    <row r="61" spans="1:26">
      <c r="A61" s="107"/>
      <c r="B61" s="26" t="s">
        <v>166</v>
      </c>
      <c r="C61" s="32" t="s">
        <v>608</v>
      </c>
      <c r="D61" s="105"/>
      <c r="E61" s="72"/>
      <c r="F61" s="72"/>
      <c r="G61" s="72"/>
      <c r="H61" s="72"/>
      <c r="I61" s="72"/>
      <c r="J61" s="72"/>
      <c r="K61" s="72"/>
      <c r="L61" s="72"/>
      <c r="M61" s="72"/>
      <c r="N61" s="72"/>
      <c r="O61" s="72"/>
      <c r="P61" s="72"/>
      <c r="Q61" s="72"/>
      <c r="R61" s="72"/>
      <c r="S61" s="72"/>
      <c r="T61" s="72"/>
      <c r="U61" s="72"/>
      <c r="V61" s="72"/>
      <c r="W61" s="72"/>
      <c r="X61" s="72"/>
      <c r="Y61" s="72"/>
      <c r="Z61" s="72"/>
    </row>
  </sheetData>
  <mergeCells count="9">
    <mergeCell ref="A27:A34"/>
    <mergeCell ref="A36:A41"/>
    <mergeCell ref="A45:A48"/>
    <mergeCell ref="A50:A54"/>
    <mergeCell ref="A1:D1"/>
    <mergeCell ref="C2:D2"/>
    <mergeCell ref="A3:B3"/>
    <mergeCell ref="A8:A13"/>
    <mergeCell ref="A15:A23"/>
  </mergeCells>
  <pageMargins left="0.42" right="0.25" top="0.28000000000000003" bottom="0.26" header="0.18" footer="0.17"/>
  <pageSetup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I19" sqref="I19"/>
    </sheetView>
  </sheetViews>
  <sheetFormatPr defaultRowHeight="12.75"/>
  <cols>
    <col min="1" max="16384" width="9.140625" style="35"/>
  </cols>
  <sheetData>
    <row r="1" spans="1:10">
      <c r="A1" s="335" t="s">
        <v>253</v>
      </c>
      <c r="B1" s="335"/>
      <c r="C1" s="335"/>
      <c r="D1" s="335"/>
      <c r="E1" s="335"/>
      <c r="F1" s="335"/>
      <c r="G1" s="335"/>
      <c r="H1" s="335"/>
      <c r="I1" s="335"/>
      <c r="J1" s="335"/>
    </row>
    <row r="2" spans="1:10">
      <c r="A2" s="335" t="s">
        <v>254</v>
      </c>
      <c r="B2" s="335"/>
      <c r="C2" s="335"/>
      <c r="D2" s="335"/>
      <c r="E2" s="335"/>
      <c r="F2" s="335"/>
      <c r="G2" s="335"/>
      <c r="H2" s="335"/>
      <c r="I2" s="335"/>
      <c r="J2" s="335"/>
    </row>
    <row r="3" spans="1:10">
      <c r="A3" s="180"/>
      <c r="B3" s="26"/>
      <c r="C3" s="26"/>
      <c r="D3" s="26"/>
      <c r="E3" s="26"/>
      <c r="F3" s="26"/>
      <c r="G3" s="26"/>
      <c r="H3" s="26"/>
      <c r="I3" s="26"/>
      <c r="J3" s="26"/>
    </row>
    <row r="4" spans="1:10">
      <c r="A4" s="38" t="s">
        <v>595</v>
      </c>
      <c r="B4" s="38"/>
      <c r="E4" s="181" t="s">
        <v>255</v>
      </c>
      <c r="F4" s="26"/>
      <c r="G4" s="26"/>
      <c r="H4" s="315" t="s">
        <v>614</v>
      </c>
      <c r="I4" s="315"/>
      <c r="J4" s="273"/>
    </row>
    <row r="5" spans="1:10">
      <c r="A5" s="26" t="s">
        <v>256</v>
      </c>
      <c r="B5" s="26"/>
      <c r="C5" s="26"/>
      <c r="D5" s="26"/>
      <c r="E5" s="26"/>
      <c r="F5" s="26"/>
      <c r="G5" s="26"/>
      <c r="H5" s="26"/>
      <c r="I5" s="26"/>
      <c r="J5" s="26"/>
    </row>
    <row r="6" spans="1:10">
      <c r="A6" s="26"/>
      <c r="B6" s="26"/>
      <c r="C6" s="26"/>
      <c r="D6" s="26"/>
      <c r="E6" s="26"/>
      <c r="F6" s="26"/>
      <c r="G6" s="26"/>
      <c r="H6" s="26"/>
      <c r="I6" s="26"/>
      <c r="J6" s="26"/>
    </row>
    <row r="7" spans="1:10">
      <c r="A7" s="26"/>
      <c r="B7" s="26"/>
      <c r="C7" s="26"/>
      <c r="D7" s="26"/>
      <c r="E7" s="26"/>
      <c r="F7" s="26"/>
      <c r="G7" s="26"/>
      <c r="H7" s="26"/>
      <c r="I7" s="26"/>
      <c r="J7" s="26"/>
    </row>
    <row r="8" spans="1:10">
      <c r="A8" s="26" t="s">
        <v>257</v>
      </c>
      <c r="B8" s="26"/>
      <c r="C8" s="26"/>
      <c r="D8" s="26"/>
      <c r="E8" s="26"/>
      <c r="F8" s="26"/>
      <c r="G8" s="26"/>
      <c r="H8" s="26"/>
      <c r="I8" s="26"/>
      <c r="J8" s="26"/>
    </row>
    <row r="9" spans="1:10">
      <c r="A9" s="182"/>
      <c r="B9" s="26"/>
      <c r="C9" s="26"/>
      <c r="D9" s="26"/>
      <c r="E9" s="26"/>
      <c r="F9" s="26"/>
      <c r="G9" s="26"/>
      <c r="H9" s="26"/>
      <c r="I9" s="26"/>
      <c r="J9" s="26"/>
    </row>
    <row r="10" spans="1:10">
      <c r="A10" s="182" t="s">
        <v>258</v>
      </c>
      <c r="B10" s="183" t="s">
        <v>609</v>
      </c>
      <c r="C10" s="26"/>
      <c r="D10" s="26"/>
      <c r="E10" s="26"/>
      <c r="F10" s="26"/>
      <c r="G10" s="26"/>
      <c r="H10" s="26"/>
      <c r="I10" s="26"/>
      <c r="J10" s="26"/>
    </row>
    <row r="11" spans="1:10">
      <c r="A11" s="182" t="s">
        <v>260</v>
      </c>
      <c r="B11" s="182" t="s">
        <v>259</v>
      </c>
      <c r="C11" s="26"/>
      <c r="D11" s="26"/>
      <c r="E11" s="26"/>
      <c r="F11" s="26"/>
      <c r="G11" s="26"/>
      <c r="H11" s="26"/>
      <c r="I11" s="26"/>
      <c r="J11" s="26"/>
    </row>
    <row r="12" spans="1:10">
      <c r="A12" s="182" t="s">
        <v>261</v>
      </c>
      <c r="B12" s="182" t="s">
        <v>259</v>
      </c>
      <c r="C12" s="26"/>
      <c r="D12" s="26"/>
      <c r="E12" s="26"/>
      <c r="F12" s="26"/>
      <c r="G12" s="26"/>
      <c r="H12" s="26"/>
      <c r="I12" s="26"/>
      <c r="J12" s="26"/>
    </row>
    <row r="13" spans="1:10">
      <c r="A13" s="182"/>
      <c r="B13" s="26"/>
      <c r="C13" s="26"/>
      <c r="D13" s="26"/>
      <c r="E13" s="26"/>
      <c r="F13" s="26"/>
      <c r="G13" s="26"/>
      <c r="H13" s="26"/>
      <c r="I13" s="26"/>
      <c r="J13" s="26"/>
    </row>
    <row r="14" spans="1:10">
      <c r="A14" s="26" t="s">
        <v>262</v>
      </c>
      <c r="B14" s="26"/>
      <c r="C14" s="26"/>
      <c r="D14" s="26"/>
      <c r="E14" s="26"/>
      <c r="F14" s="26"/>
      <c r="G14" s="26"/>
      <c r="H14" s="26"/>
      <c r="I14" s="26"/>
      <c r="J14" s="26"/>
    </row>
    <row r="15" spans="1:10">
      <c r="A15" s="182"/>
      <c r="B15" s="26"/>
      <c r="C15" s="26"/>
      <c r="D15" s="26"/>
      <c r="E15" s="26"/>
      <c r="F15" s="26"/>
      <c r="G15" s="26"/>
      <c r="H15" s="26"/>
      <c r="I15" s="26"/>
      <c r="J15" s="26"/>
    </row>
    <row r="16" spans="1:10">
      <c r="A16" s="182" t="s">
        <v>258</v>
      </c>
      <c r="B16" s="182" t="s">
        <v>263</v>
      </c>
      <c r="C16" s="26"/>
      <c r="D16" s="182" t="s">
        <v>264</v>
      </c>
      <c r="E16" s="26"/>
      <c r="F16" s="26"/>
      <c r="G16" s="26"/>
      <c r="H16" s="26"/>
      <c r="I16" s="26"/>
      <c r="J16" s="26"/>
    </row>
    <row r="17" spans="1:10">
      <c r="A17" s="182" t="s">
        <v>261</v>
      </c>
      <c r="B17" s="182" t="s">
        <v>263</v>
      </c>
      <c r="C17" s="26"/>
      <c r="D17" s="26"/>
      <c r="E17" s="26"/>
      <c r="F17" s="26"/>
      <c r="G17" s="26"/>
      <c r="H17" s="26"/>
      <c r="I17" s="26"/>
      <c r="J17" s="26"/>
    </row>
    <row r="18" spans="1:10">
      <c r="A18" s="26" t="s">
        <v>265</v>
      </c>
      <c r="B18" s="26"/>
      <c r="C18" s="26"/>
      <c r="D18" s="26"/>
      <c r="E18" s="26"/>
      <c r="F18" s="26"/>
      <c r="G18" s="26"/>
      <c r="H18" s="26"/>
      <c r="I18" s="26"/>
      <c r="J18" s="26"/>
    </row>
    <row r="19" spans="1:10">
      <c r="A19" s="182"/>
      <c r="B19" s="26"/>
      <c r="C19" s="26"/>
      <c r="D19" s="26"/>
      <c r="E19" s="26"/>
      <c r="F19" s="26"/>
      <c r="G19" s="26"/>
      <c r="H19" s="26"/>
      <c r="I19" s="26"/>
      <c r="J19" s="26"/>
    </row>
    <row r="20" spans="1:10">
      <c r="A20" s="182" t="s">
        <v>258</v>
      </c>
      <c r="B20" s="182" t="s">
        <v>259</v>
      </c>
      <c r="C20" s="26"/>
      <c r="D20" s="26"/>
      <c r="E20" s="26"/>
      <c r="F20" s="26"/>
      <c r="G20" s="26"/>
      <c r="H20" s="26"/>
      <c r="I20" s="26"/>
      <c r="J20" s="26"/>
    </row>
    <row r="21" spans="1:10">
      <c r="A21" s="182" t="s">
        <v>260</v>
      </c>
      <c r="B21" s="182" t="s">
        <v>259</v>
      </c>
      <c r="C21" s="26"/>
      <c r="D21" s="26"/>
      <c r="E21" s="26"/>
      <c r="F21" s="26"/>
      <c r="G21" s="26"/>
      <c r="H21" s="26"/>
      <c r="I21" s="26"/>
      <c r="J21" s="26"/>
    </row>
    <row r="22" spans="1:10">
      <c r="A22" s="182" t="s">
        <v>261</v>
      </c>
      <c r="B22" s="182" t="s">
        <v>259</v>
      </c>
      <c r="C22" s="26"/>
      <c r="D22" s="26"/>
      <c r="E22" s="26"/>
      <c r="F22" s="26"/>
      <c r="G22" s="26"/>
      <c r="H22" s="26"/>
      <c r="I22" s="26"/>
      <c r="J22" s="26"/>
    </row>
    <row r="23" spans="1:10">
      <c r="A23" s="26"/>
      <c r="B23" s="26"/>
      <c r="C23" s="26"/>
      <c r="D23" s="26"/>
      <c r="E23" s="26"/>
      <c r="F23" s="26"/>
      <c r="G23" s="26"/>
      <c r="H23" s="26"/>
      <c r="I23" s="26"/>
      <c r="J23" s="26"/>
    </row>
    <row r="24" spans="1:10">
      <c r="A24" s="336" t="s">
        <v>266</v>
      </c>
      <c r="B24" s="337"/>
      <c r="C24" s="337"/>
      <c r="D24" s="337"/>
      <c r="E24" s="337"/>
      <c r="F24" s="337"/>
      <c r="G24" s="337"/>
      <c r="H24" s="337"/>
      <c r="I24" s="337"/>
      <c r="J24" s="337"/>
    </row>
    <row r="25" spans="1:10">
      <c r="A25" s="181"/>
      <c r="B25" s="26"/>
      <c r="C25" s="26"/>
      <c r="D25" s="26"/>
      <c r="E25" s="26"/>
      <c r="F25" s="26"/>
      <c r="G25" s="26"/>
      <c r="H25" s="26"/>
      <c r="I25" s="26"/>
      <c r="J25" s="26"/>
    </row>
    <row r="26" spans="1:10">
      <c r="A26" s="312" t="s">
        <v>267</v>
      </c>
      <c r="B26" s="312"/>
      <c r="C26" s="312"/>
      <c r="D26" s="312"/>
      <c r="E26" s="312"/>
      <c r="F26" s="312"/>
      <c r="G26" s="312"/>
      <c r="H26" s="312"/>
      <c r="I26" s="312"/>
      <c r="J26" s="312"/>
    </row>
    <row r="27" spans="1:10">
      <c r="A27" s="312" t="s">
        <v>268</v>
      </c>
      <c r="B27" s="312"/>
      <c r="C27" s="312"/>
      <c r="D27" s="312"/>
      <c r="E27" s="312"/>
      <c r="F27" s="312"/>
      <c r="G27" s="312"/>
      <c r="H27" s="312"/>
      <c r="I27" s="312"/>
      <c r="J27" s="312"/>
    </row>
    <row r="28" spans="1:10">
      <c r="A28" s="312" t="s">
        <v>269</v>
      </c>
      <c r="B28" s="312"/>
      <c r="C28" s="312"/>
      <c r="D28" s="312"/>
      <c r="E28" s="312"/>
      <c r="F28" s="312"/>
      <c r="G28" s="312"/>
      <c r="H28" s="312"/>
      <c r="I28" s="312"/>
      <c r="J28" s="312"/>
    </row>
    <row r="29" spans="1:10">
      <c r="A29" s="181"/>
      <c r="B29" s="26"/>
      <c r="C29" s="26"/>
      <c r="D29" s="26"/>
      <c r="E29" s="26"/>
      <c r="F29" s="26"/>
      <c r="G29" s="26"/>
      <c r="H29" s="26"/>
      <c r="I29" s="26"/>
      <c r="J29" s="26"/>
    </row>
    <row r="30" spans="1:10">
      <c r="A30" s="336" t="s">
        <v>270</v>
      </c>
      <c r="B30" s="337"/>
      <c r="C30" s="337"/>
      <c r="D30" s="337"/>
      <c r="E30" s="337"/>
      <c r="F30" s="337"/>
      <c r="G30" s="337"/>
      <c r="H30" s="337"/>
      <c r="I30" s="337"/>
      <c r="J30" s="337"/>
    </row>
    <row r="31" spans="1:10">
      <c r="A31" s="184"/>
      <c r="B31" s="26"/>
      <c r="C31" s="26"/>
      <c r="D31" s="26"/>
      <c r="E31" s="26"/>
      <c r="F31" s="26"/>
      <c r="G31" s="26"/>
      <c r="H31" s="26"/>
      <c r="I31" s="26"/>
      <c r="J31" s="26"/>
    </row>
    <row r="32" spans="1:10">
      <c r="A32" s="312" t="s">
        <v>271</v>
      </c>
      <c r="B32" s="312"/>
      <c r="C32" s="312"/>
      <c r="D32" s="312"/>
      <c r="E32" s="312"/>
      <c r="F32" s="312"/>
      <c r="G32" s="312"/>
      <c r="H32" s="312"/>
      <c r="I32" s="312"/>
      <c r="J32" s="312"/>
    </row>
    <row r="33" spans="1:10">
      <c r="A33" s="312" t="s">
        <v>271</v>
      </c>
      <c r="B33" s="312"/>
      <c r="C33" s="312"/>
      <c r="D33" s="312"/>
      <c r="E33" s="312"/>
      <c r="F33" s="312"/>
      <c r="G33" s="312"/>
      <c r="H33" s="312"/>
      <c r="I33" s="312"/>
      <c r="J33" s="312"/>
    </row>
    <row r="34" spans="1:10">
      <c r="A34" s="312" t="s">
        <v>271</v>
      </c>
      <c r="B34" s="312"/>
      <c r="C34" s="312"/>
      <c r="D34" s="312"/>
      <c r="E34" s="312"/>
      <c r="F34" s="312"/>
      <c r="G34" s="312"/>
      <c r="H34" s="312"/>
      <c r="I34" s="312"/>
      <c r="J34" s="312"/>
    </row>
    <row r="35" spans="1:10">
      <c r="A35" s="312" t="s">
        <v>271</v>
      </c>
      <c r="B35" s="312"/>
      <c r="C35" s="312"/>
      <c r="D35" s="312"/>
      <c r="E35" s="312"/>
      <c r="F35" s="312"/>
      <c r="G35" s="312"/>
      <c r="H35" s="312"/>
      <c r="I35" s="312"/>
      <c r="J35" s="312"/>
    </row>
    <row r="36" spans="1:10">
      <c r="A36" s="312" t="s">
        <v>271</v>
      </c>
      <c r="B36" s="312"/>
      <c r="C36" s="312"/>
      <c r="D36" s="312"/>
      <c r="E36" s="312"/>
      <c r="F36" s="312"/>
      <c r="G36" s="312"/>
      <c r="H36" s="312"/>
      <c r="I36" s="312"/>
      <c r="J36" s="312"/>
    </row>
    <row r="37" spans="1:10">
      <c r="A37" s="312" t="s">
        <v>271</v>
      </c>
      <c r="B37" s="312"/>
      <c r="C37" s="312"/>
      <c r="D37" s="312"/>
      <c r="E37" s="312"/>
      <c r="F37" s="312"/>
      <c r="G37" s="312"/>
      <c r="H37" s="312"/>
      <c r="I37" s="312"/>
      <c r="J37" s="312"/>
    </row>
    <row r="38" spans="1:10">
      <c r="A38" s="312" t="s">
        <v>271</v>
      </c>
      <c r="B38" s="312"/>
      <c r="C38" s="312"/>
      <c r="D38" s="312"/>
      <c r="E38" s="312"/>
      <c r="F38" s="312"/>
      <c r="G38" s="312"/>
      <c r="H38" s="312"/>
      <c r="I38" s="312"/>
      <c r="J38" s="312"/>
    </row>
    <row r="39" spans="1:10">
      <c r="A39" s="312" t="s">
        <v>271</v>
      </c>
      <c r="B39" s="312"/>
      <c r="C39" s="312"/>
      <c r="D39" s="312"/>
      <c r="E39" s="312"/>
      <c r="F39" s="312"/>
      <c r="G39" s="312"/>
      <c r="H39" s="312"/>
      <c r="I39" s="312"/>
      <c r="J39" s="312"/>
    </row>
    <row r="40" spans="1:10">
      <c r="A40" s="312" t="s">
        <v>271</v>
      </c>
      <c r="B40" s="312"/>
      <c r="C40" s="312"/>
      <c r="D40" s="312"/>
      <c r="E40" s="312"/>
      <c r="F40" s="312"/>
      <c r="G40" s="312"/>
      <c r="H40" s="312"/>
      <c r="I40" s="312"/>
      <c r="J40" s="312"/>
    </row>
    <row r="41" spans="1:10">
      <c r="A41" s="312" t="s">
        <v>271</v>
      </c>
      <c r="B41" s="312"/>
      <c r="C41" s="312"/>
      <c r="D41" s="312"/>
      <c r="E41" s="312"/>
      <c r="F41" s="312"/>
      <c r="G41" s="312"/>
      <c r="H41" s="312"/>
      <c r="I41" s="312"/>
      <c r="J41" s="312"/>
    </row>
    <row r="42" spans="1:10">
      <c r="A42" s="312" t="s">
        <v>271</v>
      </c>
      <c r="B42" s="312"/>
      <c r="C42" s="312"/>
      <c r="D42" s="312"/>
      <c r="E42" s="312"/>
      <c r="F42" s="312"/>
      <c r="G42" s="312"/>
      <c r="H42" s="312"/>
      <c r="I42" s="312"/>
      <c r="J42" s="312"/>
    </row>
    <row r="43" spans="1:10">
      <c r="A43" s="312" t="s">
        <v>271</v>
      </c>
      <c r="B43" s="312"/>
      <c r="C43" s="312"/>
      <c r="D43" s="312"/>
      <c r="E43" s="312"/>
      <c r="F43" s="312"/>
      <c r="G43" s="312"/>
      <c r="H43" s="312"/>
      <c r="I43" s="312"/>
      <c r="J43" s="312"/>
    </row>
  </sheetData>
  <mergeCells count="20">
    <mergeCell ref="A34:J34"/>
    <mergeCell ref="A1:J1"/>
    <mergeCell ref="A2:J2"/>
    <mergeCell ref="A24:J24"/>
    <mergeCell ref="A26:J26"/>
    <mergeCell ref="A27:J27"/>
    <mergeCell ref="A28:J28"/>
    <mergeCell ref="A30:J30"/>
    <mergeCell ref="A32:J32"/>
    <mergeCell ref="A33:J33"/>
    <mergeCell ref="H4:I4"/>
    <mergeCell ref="A41:J41"/>
    <mergeCell ref="A42:J42"/>
    <mergeCell ref="A43:J43"/>
    <mergeCell ref="A35:J35"/>
    <mergeCell ref="A36:J36"/>
    <mergeCell ref="A37:J37"/>
    <mergeCell ref="A38:J38"/>
    <mergeCell ref="A39:J39"/>
    <mergeCell ref="A40:J40"/>
  </mergeCells>
  <pageMargins left="0.7" right="0.4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D41" sqref="D41"/>
    </sheetView>
  </sheetViews>
  <sheetFormatPr defaultRowHeight="12.75"/>
  <cols>
    <col min="1" max="1" width="3.85546875" style="35" customWidth="1"/>
    <col min="2" max="2" width="33.42578125" style="35" customWidth="1"/>
    <col min="3" max="3" width="16.140625" style="35" customWidth="1"/>
    <col min="4" max="4" width="19" style="35" customWidth="1"/>
    <col min="5" max="5" width="14.5703125" style="35" customWidth="1"/>
    <col min="6" max="16384" width="9.140625" style="35"/>
  </cols>
  <sheetData>
    <row r="1" spans="1:9">
      <c r="A1" s="26"/>
    </row>
    <row r="2" spans="1:9">
      <c r="A2" s="340" t="s">
        <v>272</v>
      </c>
      <c r="B2" s="341"/>
      <c r="C2" s="341"/>
      <c r="D2" s="341"/>
      <c r="E2" s="185"/>
      <c r="F2" s="186"/>
      <c r="G2" s="186"/>
      <c r="H2" s="186"/>
      <c r="I2" s="186"/>
    </row>
    <row r="3" spans="1:9">
      <c r="A3" s="187"/>
      <c r="B3" s="187"/>
      <c r="C3" s="187"/>
      <c r="D3" s="187"/>
      <c r="E3" s="188"/>
      <c r="F3" s="188"/>
      <c r="G3" s="188"/>
      <c r="H3" s="188"/>
      <c r="I3" s="188"/>
    </row>
    <row r="4" spans="1:9">
      <c r="A4" s="189" t="s">
        <v>2</v>
      </c>
      <c r="B4" s="189" t="s">
        <v>273</v>
      </c>
      <c r="C4" s="189" t="s">
        <v>3</v>
      </c>
      <c r="D4" s="189" t="s">
        <v>274</v>
      </c>
    </row>
    <row r="5" spans="1:9">
      <c r="A5" s="190">
        <v>1</v>
      </c>
      <c r="B5" s="191" t="s">
        <v>275</v>
      </c>
      <c r="C5" s="192">
        <v>12414</v>
      </c>
      <c r="D5" s="193">
        <v>12414</v>
      </c>
    </row>
    <row r="6" spans="1:9">
      <c r="A6" s="190">
        <v>2</v>
      </c>
      <c r="B6" s="191" t="s">
        <v>276</v>
      </c>
      <c r="C6" s="192"/>
      <c r="D6" s="193"/>
    </row>
    <row r="7" spans="1:9">
      <c r="A7" s="190">
        <v>3</v>
      </c>
      <c r="B7" s="191" t="s">
        <v>277</v>
      </c>
      <c r="C7" s="194"/>
      <c r="D7" s="195"/>
    </row>
    <row r="8" spans="1:9">
      <c r="A8" s="190">
        <v>4</v>
      </c>
      <c r="B8" s="194" t="s">
        <v>0</v>
      </c>
      <c r="C8" s="196">
        <f>SUM(C5:C7)</f>
        <v>12414</v>
      </c>
      <c r="D8" s="197">
        <f>SUM(D5:D7)</f>
        <v>12414</v>
      </c>
    </row>
    <row r="9" spans="1:9">
      <c r="A9" s="181"/>
    </row>
    <row r="10" spans="1:9">
      <c r="A10" s="309" t="s">
        <v>278</v>
      </c>
      <c r="B10" s="309"/>
      <c r="C10" s="309"/>
      <c r="D10" s="309"/>
    </row>
    <row r="11" spans="1:9">
      <c r="A11" s="198"/>
      <c r="B11" s="198"/>
      <c r="C11" s="198"/>
      <c r="D11" s="198"/>
    </row>
    <row r="12" spans="1:9">
      <c r="A12" s="340" t="s">
        <v>279</v>
      </c>
      <c r="B12" s="341"/>
      <c r="C12" s="341"/>
      <c r="D12" s="341"/>
      <c r="E12" s="199"/>
    </row>
    <row r="13" spans="1:9">
      <c r="A13" s="184"/>
    </row>
    <row r="14" spans="1:9">
      <c r="A14" s="309" t="s">
        <v>280</v>
      </c>
      <c r="B14" s="309"/>
      <c r="C14" s="309"/>
      <c r="D14" s="309"/>
      <c r="E14" s="309"/>
    </row>
    <row r="15" spans="1:9">
      <c r="A15" s="181"/>
    </row>
    <row r="16" spans="1:9" ht="25.5">
      <c r="A16" s="200" t="s">
        <v>2</v>
      </c>
      <c r="B16" s="200" t="s">
        <v>4</v>
      </c>
      <c r="C16" s="200" t="s">
        <v>281</v>
      </c>
      <c r="D16" s="200" t="s">
        <v>282</v>
      </c>
      <c r="E16" s="200" t="s">
        <v>283</v>
      </c>
    </row>
    <row r="17" spans="1:5">
      <c r="A17" s="201">
        <v>1</v>
      </c>
      <c r="B17" s="201" t="s">
        <v>3</v>
      </c>
      <c r="C17" s="271">
        <v>11454</v>
      </c>
      <c r="D17" s="271"/>
      <c r="E17" s="271"/>
    </row>
    <row r="18" spans="1:5">
      <c r="A18" s="201">
        <v>2</v>
      </c>
      <c r="B18" s="201" t="s">
        <v>284</v>
      </c>
      <c r="C18" s="271"/>
      <c r="D18" s="271"/>
      <c r="E18" s="275"/>
    </row>
    <row r="19" spans="1:5">
      <c r="A19" s="201">
        <v>3</v>
      </c>
      <c r="B19" s="201" t="s">
        <v>285</v>
      </c>
      <c r="C19" s="271"/>
      <c r="D19" s="271"/>
      <c r="E19" s="275"/>
    </row>
    <row r="20" spans="1:5">
      <c r="A20" s="342"/>
      <c r="B20" s="201" t="s">
        <v>286</v>
      </c>
      <c r="C20" s="271"/>
      <c r="D20" s="271"/>
      <c r="E20" s="275"/>
    </row>
    <row r="21" spans="1:5">
      <c r="A21" s="342"/>
      <c r="B21" s="194" t="s">
        <v>287</v>
      </c>
      <c r="C21" s="271"/>
      <c r="D21" s="271"/>
      <c r="E21" s="275"/>
    </row>
    <row r="22" spans="1:5">
      <c r="A22" s="201">
        <v>4</v>
      </c>
      <c r="B22" s="201" t="s">
        <v>6</v>
      </c>
      <c r="C22" s="271">
        <f>SUM(C17:C21)</f>
        <v>11454</v>
      </c>
      <c r="D22" s="271"/>
      <c r="E22" s="271"/>
    </row>
    <row r="23" spans="1:5">
      <c r="A23" s="181"/>
    </row>
    <row r="24" spans="1:5" ht="12.75" customHeight="1">
      <c r="A24" s="309" t="s">
        <v>288</v>
      </c>
      <c r="B24" s="309"/>
      <c r="C24" s="309"/>
      <c r="D24" s="309"/>
      <c r="E24" s="309"/>
    </row>
    <row r="25" spans="1:5">
      <c r="A25" s="181"/>
    </row>
    <row r="26" spans="1:5">
      <c r="A26" s="189" t="s">
        <v>2</v>
      </c>
      <c r="B26" s="200" t="s">
        <v>289</v>
      </c>
      <c r="C26" s="189" t="s">
        <v>3</v>
      </c>
      <c r="D26" s="189" t="s">
        <v>6</v>
      </c>
    </row>
    <row r="27" spans="1:5">
      <c r="A27" s="201">
        <v>1</v>
      </c>
      <c r="B27" s="201" t="s">
        <v>290</v>
      </c>
      <c r="C27" s="276"/>
      <c r="D27" s="276">
        <v>85000</v>
      </c>
    </row>
    <row r="28" spans="1:5">
      <c r="A28" s="201">
        <v>2</v>
      </c>
      <c r="B28" s="201" t="s">
        <v>291</v>
      </c>
      <c r="C28" s="202"/>
      <c r="D28" s="193">
        <v>98154.51</v>
      </c>
    </row>
    <row r="29" spans="1:5">
      <c r="A29" s="201">
        <v>3</v>
      </c>
      <c r="B29" s="201" t="s">
        <v>292</v>
      </c>
      <c r="C29" s="202"/>
      <c r="D29" s="202"/>
    </row>
    <row r="30" spans="1:5" ht="12.75" customHeight="1">
      <c r="A30" s="201">
        <v>4</v>
      </c>
      <c r="B30" s="201"/>
      <c r="C30" s="202"/>
      <c r="D30" s="202"/>
    </row>
    <row r="31" spans="1:5">
      <c r="A31" s="201">
        <v>5</v>
      </c>
      <c r="B31" s="194" t="s">
        <v>0</v>
      </c>
      <c r="C31" s="197">
        <f>SUM(C27:C30)</f>
        <v>0</v>
      </c>
      <c r="D31" s="197">
        <f>SUM(D27:D30)</f>
        <v>183154.51</v>
      </c>
    </row>
    <row r="32" spans="1:5">
      <c r="A32" s="181"/>
    </row>
    <row r="33" spans="1:5">
      <c r="A33" s="309" t="s">
        <v>293</v>
      </c>
      <c r="B33" s="309"/>
      <c r="C33" s="309"/>
      <c r="D33" s="309"/>
      <c r="E33" s="309"/>
    </row>
    <row r="34" spans="1:5">
      <c r="A34" s="181"/>
    </row>
    <row r="35" spans="1:5">
      <c r="A35" s="189" t="s">
        <v>2</v>
      </c>
      <c r="B35" s="200" t="s">
        <v>289</v>
      </c>
      <c r="C35" s="189" t="s">
        <v>3</v>
      </c>
      <c r="D35" s="189" t="s">
        <v>6</v>
      </c>
    </row>
    <row r="36" spans="1:5" ht="25.5">
      <c r="A36" s="201">
        <v>1</v>
      </c>
      <c r="B36" s="194" t="s">
        <v>294</v>
      </c>
      <c r="C36" s="202"/>
      <c r="D36" s="202"/>
    </row>
    <row r="37" spans="1:5">
      <c r="A37" s="201">
        <v>2</v>
      </c>
      <c r="B37" s="201" t="s">
        <v>295</v>
      </c>
      <c r="C37" s="202"/>
      <c r="D37" s="193"/>
    </row>
    <row r="38" spans="1:5">
      <c r="A38" s="201">
        <v>3</v>
      </c>
      <c r="B38" s="201" t="s">
        <v>296</v>
      </c>
      <c r="C38" s="202"/>
      <c r="D38" s="202"/>
    </row>
    <row r="39" spans="1:5">
      <c r="A39" s="201">
        <v>4</v>
      </c>
      <c r="B39" s="201" t="s">
        <v>297</v>
      </c>
      <c r="C39" s="202"/>
      <c r="D39" s="202"/>
    </row>
    <row r="40" spans="1:5">
      <c r="A40" s="201">
        <v>5</v>
      </c>
      <c r="B40" s="194" t="s">
        <v>298</v>
      </c>
      <c r="C40" s="202"/>
      <c r="D40" s="202"/>
    </row>
    <row r="41" spans="1:5">
      <c r="A41" s="201">
        <v>6</v>
      </c>
      <c r="B41" s="194" t="s">
        <v>299</v>
      </c>
      <c r="C41" s="193">
        <v>48735</v>
      </c>
      <c r="D41" s="193">
        <v>48735</v>
      </c>
    </row>
    <row r="42" spans="1:5">
      <c r="A42" s="201">
        <v>7</v>
      </c>
      <c r="B42" s="194"/>
      <c r="C42" s="195"/>
      <c r="D42" s="195"/>
    </row>
    <row r="43" spans="1:5">
      <c r="A43" s="201">
        <v>8</v>
      </c>
      <c r="B43" s="194" t="s">
        <v>0</v>
      </c>
      <c r="C43" s="203">
        <f>SUM(C36:C42)</f>
        <v>48735</v>
      </c>
      <c r="D43" s="203">
        <f>SUM(D36:D42)</f>
        <v>48735</v>
      </c>
    </row>
    <row r="44" spans="1:5">
      <c r="A44" s="26"/>
    </row>
    <row r="45" spans="1:5">
      <c r="A45" s="338" t="s">
        <v>300</v>
      </c>
      <c r="B45" s="338"/>
      <c r="C45" s="338"/>
      <c r="D45" s="338"/>
      <c r="E45" s="338"/>
    </row>
    <row r="46" spans="1:5">
      <c r="A46" s="204"/>
      <c r="B46" s="339"/>
      <c r="C46" s="339"/>
      <c r="D46" s="339"/>
      <c r="E46" s="339"/>
    </row>
    <row r="47" spans="1:5">
      <c r="A47" s="198"/>
      <c r="B47" s="198"/>
      <c r="C47" s="198"/>
      <c r="D47" s="198"/>
      <c r="E47" s="198"/>
    </row>
    <row r="48" spans="1:5">
      <c r="A48" s="181"/>
    </row>
    <row r="49" spans="1:1">
      <c r="A49" s="181" t="s">
        <v>301</v>
      </c>
    </row>
    <row r="50" spans="1:1">
      <c r="A50" s="181"/>
    </row>
  </sheetData>
  <mergeCells count="9">
    <mergeCell ref="A45:E45"/>
    <mergeCell ref="B46:E46"/>
    <mergeCell ref="A2:D2"/>
    <mergeCell ref="A10:D10"/>
    <mergeCell ref="A12:D12"/>
    <mergeCell ref="A14:E14"/>
    <mergeCell ref="A20:A21"/>
    <mergeCell ref="A24:E24"/>
    <mergeCell ref="A33:E3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nuur</vt:lpstr>
      <vt:lpstr>nuur2</vt:lpstr>
      <vt:lpstr>balans1</vt:lpstr>
      <vt:lpstr>balans2</vt:lpstr>
      <vt:lpstr>orlogo</vt:lpstr>
      <vt:lpstr>Umch</vt:lpstr>
      <vt:lpstr>Mungun guilgee</vt:lpstr>
      <vt:lpstr>T1</vt:lpstr>
      <vt:lpstr>T2</vt:lpstr>
      <vt:lpstr>T3</vt:lpstr>
      <vt:lpstr>T4</vt:lpstr>
      <vt:lpstr>T5</vt:lpstr>
      <vt:lpstr>T6</vt:lpstr>
      <vt:lpstr>T7</vt:lpstr>
      <vt:lpstr>T8</vt:lpstr>
      <vt:lpstr>T9</vt:lpstr>
      <vt:lpstr>T10</vt:lpstr>
      <vt:lpstr>T11</vt:lpstr>
      <vt:lpstr>T12</vt:lpstr>
      <vt:lpstr>гүйлгээ тайлан</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gf</dc:creator>
  <cp:lastModifiedBy>gf</cp:lastModifiedBy>
  <cp:lastPrinted>2018-03-29T02:17:09Z</cp:lastPrinted>
  <dcterms:created xsi:type="dcterms:W3CDTF">2015-07-17T03:49:56Z</dcterms:created>
  <dcterms:modified xsi:type="dcterms:W3CDTF">2018-03-29T02:17:15Z</dcterms:modified>
</cp:coreProperties>
</file>