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activeTab="3"/>
  </bookViews>
  <sheets>
    <sheet name="balance sheet" sheetId="1" r:id="rId1"/>
    <sheet name="income statement" sheetId="2" r:id="rId2"/>
    <sheet name="owner's equity" sheetId="3" r:id="rId3"/>
    <sheet name="cashflow" sheetId="4" r:id="rId4"/>
  </sheets>
  <definedNames/>
  <calcPr fullCalcOnLoad="1"/>
</workbook>
</file>

<file path=xl/sharedStrings.xml><?xml version="1.0" encoding="utf-8"?>
<sst xmlns="http://schemas.openxmlformats.org/spreadsheetml/2006/main" count="374" uniqueCount="276">
  <si>
    <t>№</t>
  </si>
  <si>
    <t xml:space="preserve"> 1</t>
  </si>
  <si>
    <t xml:space="preserve"> 2</t>
  </si>
  <si>
    <t>3</t>
  </si>
  <si>
    <t xml:space="preserve"> 4</t>
  </si>
  <si>
    <t xml:space="preserve"> 5</t>
  </si>
  <si>
    <t xml:space="preserve"> 6</t>
  </si>
  <si>
    <t xml:space="preserve"> 7</t>
  </si>
  <si>
    <t xml:space="preserve"> 8</t>
  </si>
  <si>
    <t xml:space="preserve"> 9</t>
  </si>
  <si>
    <t xml:space="preserve"> 10</t>
  </si>
  <si>
    <t xml:space="preserve"> 11</t>
  </si>
  <si>
    <t xml:space="preserve"> 12</t>
  </si>
  <si>
    <t xml:space="preserve"> 13</t>
  </si>
  <si>
    <t xml:space="preserve"> 14</t>
  </si>
  <si>
    <t xml:space="preserve"> 15</t>
  </si>
  <si>
    <t xml:space="preserve"> 16</t>
  </si>
  <si>
    <t xml:space="preserve"> 17</t>
  </si>
  <si>
    <t>18</t>
  </si>
  <si>
    <t xml:space="preserve"> 19</t>
  </si>
  <si>
    <t>20</t>
  </si>
  <si>
    <t xml:space="preserve"> 21</t>
  </si>
  <si>
    <t>22</t>
  </si>
  <si>
    <t>23</t>
  </si>
  <si>
    <t xml:space="preserve"> 23.1</t>
  </si>
  <si>
    <t xml:space="preserve"> 23.2</t>
  </si>
  <si>
    <t xml:space="preserve"> 23.3</t>
  </si>
  <si>
    <t>24</t>
  </si>
  <si>
    <t xml:space="preserve"> 25</t>
  </si>
  <si>
    <t/>
  </si>
  <si>
    <t>1</t>
  </si>
  <si>
    <t xml:space="preserve"> 1.1</t>
  </si>
  <si>
    <t xml:space="preserve">  1.1.1</t>
  </si>
  <si>
    <t xml:space="preserve">  1.1.2</t>
  </si>
  <si>
    <t xml:space="preserve">  1.1.3</t>
  </si>
  <si>
    <t xml:space="preserve">  1.1.4</t>
  </si>
  <si>
    <t xml:space="preserve">  1.1.5</t>
  </si>
  <si>
    <t xml:space="preserve">  1.1.6</t>
  </si>
  <si>
    <t xml:space="preserve">  1.1.7</t>
  </si>
  <si>
    <t xml:space="preserve">  1.1.8</t>
  </si>
  <si>
    <t xml:space="preserve">  1.1.9</t>
  </si>
  <si>
    <t xml:space="preserve">  1.1.10</t>
  </si>
  <si>
    <t xml:space="preserve">  1.1.11</t>
  </si>
  <si>
    <t xml:space="preserve"> 1.2</t>
  </si>
  <si>
    <t xml:space="preserve">  1.2.1</t>
  </si>
  <si>
    <t xml:space="preserve">  1.2.2</t>
  </si>
  <si>
    <t xml:space="preserve">  1.2.3</t>
  </si>
  <si>
    <t xml:space="preserve">  1.2.4</t>
  </si>
  <si>
    <t xml:space="preserve">  1.2.5</t>
  </si>
  <si>
    <t xml:space="preserve">  1.2.6</t>
  </si>
  <si>
    <t xml:space="preserve">  1.2.7</t>
  </si>
  <si>
    <t xml:space="preserve">  1.2.8</t>
  </si>
  <si>
    <t xml:space="preserve">  1.2.9</t>
  </si>
  <si>
    <t xml:space="preserve">  1.2.10</t>
  </si>
  <si>
    <t xml:space="preserve"> 1.3</t>
  </si>
  <si>
    <t>2</t>
  </si>
  <si>
    <t xml:space="preserve"> 2.1</t>
  </si>
  <si>
    <t xml:space="preserve">  2.1.1</t>
  </si>
  <si>
    <t xml:space="preserve">   2.1.1.1</t>
  </si>
  <si>
    <t xml:space="preserve">   2.1.1.2</t>
  </si>
  <si>
    <t xml:space="preserve">   2.1.1.3</t>
  </si>
  <si>
    <t xml:space="preserve">   2.1.1.4</t>
  </si>
  <si>
    <t xml:space="preserve">   2.1.1.5</t>
  </si>
  <si>
    <t xml:space="preserve">   2.1.1.6</t>
  </si>
  <si>
    <t xml:space="preserve">   2.1.1.7</t>
  </si>
  <si>
    <t xml:space="preserve">   2.1.1.8</t>
  </si>
  <si>
    <t xml:space="preserve">   2.1.1.9</t>
  </si>
  <si>
    <t xml:space="preserve">   2.1.1.10</t>
  </si>
  <si>
    <t xml:space="preserve">   2.1.1.11</t>
  </si>
  <si>
    <t xml:space="preserve">   2.1.1.12</t>
  </si>
  <si>
    <t xml:space="preserve">   2.1.1.13</t>
  </si>
  <si>
    <t xml:space="preserve">  2.1.2</t>
  </si>
  <si>
    <t xml:space="preserve">   2.1.2.1</t>
  </si>
  <si>
    <t xml:space="preserve">   2.1.2.2</t>
  </si>
  <si>
    <t xml:space="preserve">   2.1.2.3</t>
  </si>
  <si>
    <t xml:space="preserve">   2.1.2.4</t>
  </si>
  <si>
    <t xml:space="preserve">   2.1.2.5</t>
  </si>
  <si>
    <t xml:space="preserve">   2.1.2.6</t>
  </si>
  <si>
    <t>2.2</t>
  </si>
  <si>
    <t xml:space="preserve"> 2.3</t>
  </si>
  <si>
    <t xml:space="preserve">  2.3.1</t>
  </si>
  <si>
    <t xml:space="preserve">  2.3.2</t>
  </si>
  <si>
    <t xml:space="preserve">  2.3.3</t>
  </si>
  <si>
    <t xml:space="preserve">  2.3.4</t>
  </si>
  <si>
    <t xml:space="preserve">  2.3.5</t>
  </si>
  <si>
    <t xml:space="preserve">  2.3.6</t>
  </si>
  <si>
    <t xml:space="preserve">  2.3.7</t>
  </si>
  <si>
    <t xml:space="preserve">  2.3.8</t>
  </si>
  <si>
    <t xml:space="preserve">  2.3.9</t>
  </si>
  <si>
    <t xml:space="preserve">  2.3.10</t>
  </si>
  <si>
    <t xml:space="preserve">  2.3.11</t>
  </si>
  <si>
    <t xml:space="preserve"> 2.4</t>
  </si>
  <si>
    <t xml:space="preserve">  2.1.3</t>
  </si>
  <si>
    <t xml:space="preserve">  2.1.4</t>
  </si>
  <si>
    <t xml:space="preserve">  2.1.5</t>
  </si>
  <si>
    <t xml:space="preserve">  2.1.6</t>
  </si>
  <si>
    <t xml:space="preserve">  2.1.7</t>
  </si>
  <si>
    <t xml:space="preserve">   2.1.8</t>
  </si>
  <si>
    <t xml:space="preserve"> 2.2</t>
  </si>
  <si>
    <t xml:space="preserve">  2.2.1</t>
  </si>
  <si>
    <t xml:space="preserve">  2.2.2</t>
  </si>
  <si>
    <t xml:space="preserve">  2.2.3</t>
  </si>
  <si>
    <t xml:space="preserve">  2.2.4</t>
  </si>
  <si>
    <t xml:space="preserve">  2.2.5</t>
  </si>
  <si>
    <t xml:space="preserve"> 3.1</t>
  </si>
  <si>
    <t xml:space="preserve">  3.1.1</t>
  </si>
  <si>
    <t xml:space="preserve">  3.1.2</t>
  </si>
  <si>
    <t xml:space="preserve">  3.1.3</t>
  </si>
  <si>
    <t xml:space="preserve">   3.1.4</t>
  </si>
  <si>
    <t xml:space="preserve"> 3.2</t>
  </si>
  <si>
    <t xml:space="preserve">  3.2.1</t>
  </si>
  <si>
    <t xml:space="preserve">  3.2.2</t>
  </si>
  <si>
    <t xml:space="preserve">  3.2.3</t>
  </si>
  <si>
    <t xml:space="preserve">  3.2.4</t>
  </si>
  <si>
    <t xml:space="preserve">   3.2.5</t>
  </si>
  <si>
    <t xml:space="preserve"> 3.3</t>
  </si>
  <si>
    <t>4</t>
  </si>
  <si>
    <t xml:space="preserve"> 4.1</t>
  </si>
  <si>
    <t>5</t>
  </si>
  <si>
    <t>6</t>
  </si>
  <si>
    <t>Нийт дүн</t>
  </si>
  <si>
    <t>7</t>
  </si>
  <si>
    <t>8</t>
  </si>
  <si>
    <t>Хяналтын эрхгүй хувь оролцоо</t>
  </si>
  <si>
    <t xml:space="preserve">Захирал ....................... </t>
  </si>
  <si>
    <t>Нягтлан бодогч .......................</t>
  </si>
  <si>
    <t xml:space="preserve"> /Д.Баясгалан/</t>
  </si>
  <si>
    <t xml:space="preserve"> /Р.Пүрэв/</t>
  </si>
  <si>
    <t>Items</t>
  </si>
  <si>
    <t>Assets</t>
  </si>
  <si>
    <t>Current Asset</t>
  </si>
  <si>
    <t>Cash and cash equivalent</t>
  </si>
  <si>
    <t>Trade receivables</t>
  </si>
  <si>
    <t>Tax receivable</t>
  </si>
  <si>
    <t>Other receivable</t>
  </si>
  <si>
    <t>Other current financial assets</t>
  </si>
  <si>
    <t>Inventories</t>
  </si>
  <si>
    <t>Prepayments</t>
  </si>
  <si>
    <t>Other current assets</t>
  </si>
  <si>
    <t>Assets classified as held for sale</t>
  </si>
  <si>
    <t>Total Current Asset</t>
  </si>
  <si>
    <t>Non-current asset</t>
  </si>
  <si>
    <t>Property, plant and equipment</t>
  </si>
  <si>
    <t>Intangible assets</t>
  </si>
  <si>
    <t>Livestock (Agricultural)</t>
  </si>
  <si>
    <t>Long term investments</t>
  </si>
  <si>
    <t>Exploration and evaluation assets</t>
  </si>
  <si>
    <t>Deferred tax asset</t>
  </si>
  <si>
    <t>Investment properties</t>
  </si>
  <si>
    <t>Other non-current assets</t>
  </si>
  <si>
    <t>Total Non-Current Asset</t>
  </si>
  <si>
    <t>Total Asset</t>
  </si>
  <si>
    <t>Liabilities and Equity</t>
  </si>
  <si>
    <t>Liabilities</t>
  </si>
  <si>
    <t>Current Liabilities</t>
  </si>
  <si>
    <t>Trade payables</t>
  </si>
  <si>
    <t>Salary payable</t>
  </si>
  <si>
    <t>Income tax payable</t>
  </si>
  <si>
    <t>Personal income tax payable</t>
  </si>
  <si>
    <t>Short term loans and borrowings</t>
  </si>
  <si>
    <t>Interest payable</t>
  </si>
  <si>
    <t>Dividend payable</t>
  </si>
  <si>
    <t xml:space="preserve">Deferred revenue </t>
  </si>
  <si>
    <t>Provisions</t>
  </si>
  <si>
    <t>Other liabilities</t>
  </si>
  <si>
    <t>Liabilities directly associated with the assets classified as held for sale</t>
  </si>
  <si>
    <t>Total current liabilities</t>
  </si>
  <si>
    <t>Long term liabilities</t>
  </si>
  <si>
    <t>Long term loans and borrowings</t>
  </si>
  <si>
    <t xml:space="preserve">Deferred tax liability </t>
  </si>
  <si>
    <t>Total long term liabilities</t>
  </si>
  <si>
    <t>Total Liabilities</t>
  </si>
  <si>
    <t>Equity</t>
  </si>
  <si>
    <t>Issued capital</t>
  </si>
  <si>
    <t>state owned</t>
  </si>
  <si>
    <t>private</t>
  </si>
  <si>
    <t xml:space="preserve">Listed </t>
  </si>
  <si>
    <t>Treasury shares</t>
  </si>
  <si>
    <t>Share premium</t>
  </si>
  <si>
    <t>Revaluation reserve</t>
  </si>
  <si>
    <t>Foreign currency translation reserve</t>
  </si>
  <si>
    <t>Other components of equity</t>
  </si>
  <si>
    <t>Retained earnings</t>
  </si>
  <si>
    <t>Total equity</t>
  </si>
  <si>
    <t>Total Liabilities and Equity</t>
  </si>
  <si>
    <t>Balance sheet</t>
  </si>
  <si>
    <t>MNT'000</t>
  </si>
  <si>
    <t>At Jan 01, 2019</t>
  </si>
  <si>
    <t>At June 30, 2019</t>
  </si>
  <si>
    <t>Income statement</t>
  </si>
  <si>
    <t>MNT'000, except EPS</t>
  </si>
  <si>
    <t xml:space="preserve">Sale of goods </t>
  </si>
  <si>
    <t>Cost of sales</t>
  </si>
  <si>
    <t>Gross profit</t>
  </si>
  <si>
    <t>Rental income</t>
  </si>
  <si>
    <t>Interest income</t>
  </si>
  <si>
    <t>Dividends income</t>
  </si>
  <si>
    <t>Commission income</t>
  </si>
  <si>
    <t>Other income</t>
  </si>
  <si>
    <t>Selling and advertisement expense</t>
  </si>
  <si>
    <t>General and administrative expense</t>
  </si>
  <si>
    <t>Finance costs</t>
  </si>
  <si>
    <t>Other operating expense</t>
  </si>
  <si>
    <t>Foreign exchange gain (loss)</t>
  </si>
  <si>
    <t>Gain (loss) on disposal of Property, plant and equipment</t>
  </si>
  <si>
    <t>Gain (loss) on disposal of intangible assets</t>
  </si>
  <si>
    <t>Gain (loss) on disposal of investments</t>
  </si>
  <si>
    <t>Other gain (loss)</t>
  </si>
  <si>
    <t>Profit before tax</t>
  </si>
  <si>
    <t>Income tax expense</t>
  </si>
  <si>
    <t xml:space="preserve">Profit after tax </t>
  </si>
  <si>
    <t>Profit (loss) after tax from discontinued operations</t>
  </si>
  <si>
    <t>Profit for the year</t>
  </si>
  <si>
    <t>Other comprehensive income</t>
  </si>
  <si>
    <t>Revaluation of assets</t>
  </si>
  <si>
    <t>Exchange differences on translation of foreign operations</t>
  </si>
  <si>
    <t>Net profit (loss) representing total comprehensive income (loss)</t>
  </si>
  <si>
    <t>Earnings per share</t>
  </si>
  <si>
    <t>At 31 December 2017</t>
  </si>
  <si>
    <t>Adjustments due to changes in accounting policies</t>
  </si>
  <si>
    <t>Restated balance</t>
  </si>
  <si>
    <t>Profit (loss) for the period</t>
  </si>
  <si>
    <t>Issue of share capital</t>
  </si>
  <si>
    <t>Dividends</t>
  </si>
  <si>
    <t>Revaluation</t>
  </si>
  <si>
    <t>At 31 December 2018</t>
  </si>
  <si>
    <t>At 30 June 2019</t>
  </si>
  <si>
    <t>STATEMENT OF CHANGES IN EQUITY</t>
  </si>
  <si>
    <t>Retained Earnings</t>
  </si>
  <si>
    <t>Total</t>
  </si>
  <si>
    <t>Cash flows from operating activities</t>
  </si>
  <si>
    <t>Cash inflow</t>
  </si>
  <si>
    <t>Sales of goods, rendering of services</t>
  </si>
  <si>
    <t>Insurance compensation</t>
  </si>
  <si>
    <t>Tax Return</t>
  </si>
  <si>
    <t>Grants and subsidies</t>
  </si>
  <si>
    <t>Other cash income</t>
  </si>
  <si>
    <t>Cash outflow</t>
  </si>
  <si>
    <t>Employee's salary payment</t>
  </si>
  <si>
    <t>Social and health insurance</t>
  </si>
  <si>
    <t>Inventories purchased</t>
  </si>
  <si>
    <t>Cash paid for utility</t>
  </si>
  <si>
    <t>Fuel, petrol, transportation fee, spare parts purchase</t>
  </si>
  <si>
    <t>Interest payment</t>
  </si>
  <si>
    <t>Tax payment</t>
  </si>
  <si>
    <t>Insurance payments</t>
  </si>
  <si>
    <t>Other cash payments</t>
  </si>
  <si>
    <t>Net cash flow from generated from operating activities</t>
  </si>
  <si>
    <t>Cash flows from investing activities</t>
  </si>
  <si>
    <t>Proceeds from disposal of property, plant and equipment</t>
  </si>
  <si>
    <t>Proceeds from disposal of intangible assets</t>
  </si>
  <si>
    <t>Proceeds from disposal of investments</t>
  </si>
  <si>
    <t>Proceeds from disposal of other non current assets</t>
  </si>
  <si>
    <t>Repayment of loan receivables, reimbursement of prepayments</t>
  </si>
  <si>
    <t>Interest received</t>
  </si>
  <si>
    <t>Dividends received</t>
  </si>
  <si>
    <t>Additions to property, plant and equipment</t>
  </si>
  <si>
    <t>Additions to intangible assets</t>
  </si>
  <si>
    <t>Investments</t>
  </si>
  <si>
    <t>Acquisition of other assets</t>
  </si>
  <si>
    <t>Loans provided, and prepayments</t>
  </si>
  <si>
    <t xml:space="preserve">Net cash flow used in investing activities </t>
  </si>
  <si>
    <t>Cash flows from financing activities</t>
  </si>
  <si>
    <t>Bank loans and bonds</t>
  </si>
  <si>
    <t>Donations</t>
  </si>
  <si>
    <t>Foreign exchange gain</t>
  </si>
  <si>
    <t>Repayment of loans and debts</t>
  </si>
  <si>
    <t>Financial leases</t>
  </si>
  <si>
    <t>Share repurchase</t>
  </si>
  <si>
    <t>Foreign exchange loss</t>
  </si>
  <si>
    <t>Net cash used in financing activities</t>
  </si>
  <si>
    <t>Effect of foreign exchange changes on cash and cash equivalents</t>
  </si>
  <si>
    <t>Net increase/decrease in cash and cash equivalents</t>
  </si>
  <si>
    <t>Cash and cash equivalents at 01 Jan 2019</t>
  </si>
  <si>
    <t>Cash and cash equivalents at 30 June 2019</t>
  </si>
  <si>
    <t>Statement of cashflow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</si>
</sst>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₮&quot;;\-#,##0&quot;₮&quot;"/>
    <numFmt numFmtId="165" formatCode="#,##0&quot;₮&quot;;[Red]\-#,##0&quot;₮&quot;"/>
    <numFmt numFmtId="166" formatCode="#,##0.00&quot;₮&quot;;\-#,##0.00&quot;₮&quot;"/>
    <numFmt numFmtId="167" formatCode="#,##0.00&quot;₮&quot;;[Red]\-#,##0.00&quot;₮&quot;"/>
    <numFmt numFmtId="168" formatCode="_-* #,##0&quot;₮&quot;_-;\-* #,##0&quot;₮&quot;_-;_-* &quot;-&quot;&quot;₮&quot;_-;_-@_-"/>
    <numFmt numFmtId="169" formatCode="_-* #,##0_-;\-* #,##0_-;_-* &quot;-&quot;_-;_-@_-"/>
    <numFmt numFmtId="170" formatCode="_-* #,##0.00&quot;₮&quot;_-;\-* #,##0.00&quot;₮&quot;_-;_-* &quot;-&quot;??&quot;₮&quot;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_-* #,##0_₮_-;\-* #,##0_₮_-;_-* &quot;-&quot;_₮_-;_-@_-"/>
    <numFmt numFmtId="179" formatCode="_-* #,##0.00_₮_-;\-* #,##0.00_₮_-;_-* &quot;-&quot;??_₮_-;_-@_-"/>
    <numFmt numFmtId="180" formatCode="0.0"/>
    <numFmt numFmtId="181" formatCode="#,##0.0"/>
    <numFmt numFmtId="182" formatCode="#,##0.000000000"/>
    <numFmt numFmtId="183" formatCode="[$-450]yyyy\ &quot;оны&quot;\ mmmm\ d"/>
    <numFmt numFmtId="184" formatCode="_(* #,##0_);_(* \(#,##0\);_(* &quot;-&quot;??_);_(@_)"/>
    <numFmt numFmtId="185" formatCode="_-* #,##0.0_-;\-* #,##0.0_-;_-* &quot;-&quot;?_-;_-@_-"/>
  </numFmts>
  <fonts count="45">
    <font>
      <sz val="10"/>
      <name val="Arial"/>
      <family val="0"/>
    </font>
    <font>
      <b/>
      <sz val="10"/>
      <name val="Arial Unicode MS"/>
      <family val="2"/>
    </font>
    <font>
      <sz val="10"/>
      <name val="Arial Unicode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Unicode MS"/>
      <family val="2"/>
    </font>
    <font>
      <b/>
      <sz val="10"/>
      <color indexed="8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 Unicode MS"/>
      <family val="2"/>
    </font>
    <font>
      <b/>
      <sz val="10"/>
      <color theme="1"/>
      <name val="Arial Unicode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181" fontId="2" fillId="0" borderId="10" xfId="0" applyNumberFormat="1" applyFont="1" applyBorder="1" applyAlignment="1">
      <alignment horizontal="right" vertical="center" wrapText="1"/>
    </xf>
    <xf numFmtId="180" fontId="2" fillId="0" borderId="10" xfId="0" applyNumberFormat="1" applyFont="1" applyBorder="1" applyAlignment="1">
      <alignment horizontal="left" vertical="center" wrapText="1"/>
    </xf>
    <xf numFmtId="180" fontId="1" fillId="0" borderId="10" xfId="0" applyNumberFormat="1" applyFont="1" applyBorder="1" applyAlignment="1">
      <alignment horizontal="left" vertical="center" wrapText="1"/>
    </xf>
    <xf numFmtId="181" fontId="43" fillId="0" borderId="10" xfId="0" applyNumberFormat="1" applyFont="1" applyBorder="1" applyAlignment="1">
      <alignment horizontal="right" vertical="center" wrapText="1"/>
    </xf>
    <xf numFmtId="181" fontId="44" fillId="0" borderId="10" xfId="0" applyNumberFormat="1" applyFont="1" applyBorder="1" applyAlignment="1">
      <alignment horizontal="right" vertical="center" wrapText="1"/>
    </xf>
    <xf numFmtId="181" fontId="1" fillId="33" borderId="10" xfId="0" applyNumberFormat="1" applyFont="1" applyFill="1" applyBorder="1" applyAlignment="1">
      <alignment horizontal="right" vertical="center" wrapText="1"/>
    </xf>
    <xf numFmtId="181" fontId="2" fillId="33" borderId="10" xfId="0" applyNumberFormat="1" applyFont="1" applyFill="1" applyBorder="1" applyAlignment="1">
      <alignment horizontal="right" vertical="center" wrapText="1"/>
    </xf>
    <xf numFmtId="181" fontId="0" fillId="0" borderId="0" xfId="0" applyNumberFormat="1" applyAlignment="1">
      <alignment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180" fontId="2" fillId="33" borderId="10" xfId="0" applyNumberFormat="1" applyFont="1" applyFill="1" applyBorder="1" applyAlignment="1">
      <alignment horizontal="left" vertical="center" wrapText="1"/>
    </xf>
    <xf numFmtId="181" fontId="2" fillId="33" borderId="10" xfId="0" applyNumberFormat="1" applyFont="1" applyFill="1" applyBorder="1" applyAlignment="1">
      <alignment horizontal="right" vertical="center" wrapText="1"/>
    </xf>
    <xf numFmtId="181" fontId="2" fillId="33" borderId="10" xfId="0" applyNumberFormat="1" applyFont="1" applyFill="1" applyBorder="1" applyAlignment="1">
      <alignment horizontal="right" vertical="center" wrapText="1"/>
    </xf>
    <xf numFmtId="180" fontId="1" fillId="33" borderId="10" xfId="0" applyNumberFormat="1" applyFont="1" applyFill="1" applyBorder="1" applyAlignment="1">
      <alignment horizontal="left" vertical="center" wrapText="1"/>
    </xf>
    <xf numFmtId="181" fontId="1" fillId="0" borderId="10" xfId="0" applyNumberFormat="1" applyFont="1" applyBorder="1" applyAlignment="1">
      <alignment horizontal="right" vertical="center" wrapText="1"/>
    </xf>
    <xf numFmtId="0" fontId="0" fillId="33" borderId="0" xfId="0" applyFill="1" applyAlignment="1">
      <alignment/>
    </xf>
    <xf numFmtId="181" fontId="1" fillId="33" borderId="10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vertical="top" wrapText="1"/>
    </xf>
    <xf numFmtId="0" fontId="0" fillId="33" borderId="0" xfId="0" applyFill="1" applyAlignment="1">
      <alignment/>
    </xf>
    <xf numFmtId="181" fontId="2" fillId="0" borderId="10" xfId="0" applyNumberFormat="1" applyFont="1" applyBorder="1" applyAlignment="1">
      <alignment horizontal="right" vertical="center" wrapText="1"/>
    </xf>
    <xf numFmtId="0" fontId="0" fillId="33" borderId="0" xfId="0" applyFill="1" applyAlignment="1">
      <alignment/>
    </xf>
    <xf numFmtId="181" fontId="44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/>
    </xf>
    <xf numFmtId="181" fontId="2" fillId="0" borderId="10" xfId="0" applyNumberFormat="1" applyFont="1" applyFill="1" applyBorder="1" applyAlignment="1">
      <alignment horizontal="right" vertical="center" wrapText="1"/>
    </xf>
    <xf numFmtId="0" fontId="0" fillId="33" borderId="0" xfId="0" applyFont="1" applyFill="1" applyAlignment="1">
      <alignment/>
    </xf>
    <xf numFmtId="181" fontId="0" fillId="33" borderId="0" xfId="0" applyNumberFormat="1" applyFill="1" applyAlignment="1">
      <alignment/>
    </xf>
    <xf numFmtId="184" fontId="2" fillId="0" borderId="10" xfId="0" applyNumberFormat="1" applyFont="1" applyBorder="1" applyAlignment="1">
      <alignment horizontal="right" vertical="center" wrapText="1"/>
    </xf>
    <xf numFmtId="184" fontId="43" fillId="0" borderId="10" xfId="0" applyNumberFormat="1" applyFont="1" applyBorder="1" applyAlignment="1">
      <alignment horizontal="right" vertical="center" wrapText="1"/>
    </xf>
    <xf numFmtId="0" fontId="0" fillId="33" borderId="0" xfId="0" applyFill="1" applyAlignment="1">
      <alignment/>
    </xf>
    <xf numFmtId="181" fontId="2" fillId="33" borderId="10" xfId="0" applyNumberFormat="1" applyFont="1" applyFill="1" applyBorder="1" applyAlignment="1">
      <alignment horizontal="right" vertical="center" wrapText="1"/>
    </xf>
    <xf numFmtId="181" fontId="2" fillId="33" borderId="11" xfId="0" applyNumberFormat="1" applyFont="1" applyFill="1" applyBorder="1" applyAlignment="1">
      <alignment horizontal="right" vertical="center" wrapText="1"/>
    </xf>
    <xf numFmtId="181" fontId="2" fillId="33" borderId="12" xfId="0" applyNumberFormat="1" applyFont="1" applyFill="1" applyBorder="1" applyAlignment="1">
      <alignment horizontal="right" vertical="center" wrapText="1"/>
    </xf>
    <xf numFmtId="181" fontId="43" fillId="33" borderId="10" xfId="0" applyNumberFormat="1" applyFont="1" applyFill="1" applyBorder="1" applyAlignment="1">
      <alignment horizontal="right" vertical="center" wrapText="1"/>
    </xf>
    <xf numFmtId="180" fontId="43" fillId="33" borderId="10" xfId="0" applyNumberFormat="1" applyFont="1" applyFill="1" applyBorder="1" applyAlignment="1">
      <alignment horizontal="left" vertical="center" wrapText="1"/>
    </xf>
    <xf numFmtId="0" fontId="0" fillId="0" borderId="0" xfId="0" applyAlignment="1">
      <alignment/>
    </xf>
    <xf numFmtId="0" fontId="0" fillId="33" borderId="0" xfId="0" applyFill="1" applyAlignment="1">
      <alignment/>
    </xf>
    <xf numFmtId="180" fontId="1" fillId="33" borderId="0" xfId="0" applyNumberFormat="1" applyFont="1" applyFill="1" applyBorder="1" applyAlignment="1">
      <alignment horizontal="left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DK72"/>
  <sheetViews>
    <sheetView zoomScalePageLayoutView="0" workbookViewId="0" topLeftCell="A1">
      <selection activeCell="B3" sqref="B3:E5"/>
    </sheetView>
  </sheetViews>
  <sheetFormatPr defaultColWidth="8.7109375" defaultRowHeight="12.75"/>
  <cols>
    <col min="1" max="1" width="1.7109375" style="0" customWidth="1"/>
    <col min="2" max="2" width="8.7109375" style="0" customWidth="1"/>
    <col min="3" max="3" width="43.140625" style="0" customWidth="1"/>
    <col min="4" max="4" width="20.7109375" style="0" customWidth="1"/>
    <col min="5" max="6" width="20.00390625" style="0" customWidth="1"/>
    <col min="7" max="16" width="17.421875" style="0" customWidth="1"/>
  </cols>
  <sheetData>
    <row r="3" ht="15">
      <c r="B3" s="1" t="s">
        <v>185</v>
      </c>
    </row>
    <row r="4" ht="15">
      <c r="E4" s="3" t="s">
        <v>186</v>
      </c>
    </row>
    <row r="5" spans="2:5" ht="15">
      <c r="B5" s="2" t="s">
        <v>0</v>
      </c>
      <c r="C5" s="2" t="s">
        <v>128</v>
      </c>
      <c r="D5" s="13" t="s">
        <v>187</v>
      </c>
      <c r="E5" s="13" t="s">
        <v>188</v>
      </c>
    </row>
    <row r="6" spans="2:5" ht="15">
      <c r="B6" s="5" t="s">
        <v>30</v>
      </c>
      <c r="C6" s="6" t="s">
        <v>129</v>
      </c>
      <c r="D6" s="7">
        <v>0</v>
      </c>
      <c r="E6" s="7">
        <v>0</v>
      </c>
    </row>
    <row r="7" spans="2:5" ht="15">
      <c r="B7" s="5" t="s">
        <v>31</v>
      </c>
      <c r="C7" s="6" t="s">
        <v>130</v>
      </c>
      <c r="D7" s="7">
        <v>0</v>
      </c>
      <c r="E7" s="7">
        <v>0</v>
      </c>
    </row>
    <row r="8" spans="2:5" ht="15">
      <c r="B8" s="5" t="s">
        <v>32</v>
      </c>
      <c r="C8" s="5" t="s">
        <v>131</v>
      </c>
      <c r="D8" s="23">
        <v>2297689.6</v>
      </c>
      <c r="E8" s="30">
        <v>3019268.2668164</v>
      </c>
    </row>
    <row r="9" spans="2:5" ht="15">
      <c r="B9" s="5" t="s">
        <v>33</v>
      </c>
      <c r="C9" s="5" t="s">
        <v>132</v>
      </c>
      <c r="D9" s="7">
        <v>33626924.3</v>
      </c>
      <c r="E9" s="31">
        <v>52923514.3095977</v>
      </c>
    </row>
    <row r="10" spans="2:5" ht="15">
      <c r="B10" s="5" t="s">
        <v>34</v>
      </c>
      <c r="C10" s="14" t="s">
        <v>133</v>
      </c>
      <c r="D10" s="7">
        <v>0</v>
      </c>
      <c r="E10" s="7">
        <v>0</v>
      </c>
    </row>
    <row r="11" spans="2:5" ht="15">
      <c r="B11" s="5" t="s">
        <v>35</v>
      </c>
      <c r="C11" s="5" t="s">
        <v>134</v>
      </c>
      <c r="D11" s="7">
        <v>1241361.9</v>
      </c>
      <c r="E11" s="7">
        <v>1819979.9096600001</v>
      </c>
    </row>
    <row r="12" spans="2:5" ht="15">
      <c r="B12" s="5" t="s">
        <v>36</v>
      </c>
      <c r="C12" s="5" t="s">
        <v>135</v>
      </c>
      <c r="D12" s="7">
        <v>0</v>
      </c>
      <c r="E12" s="7">
        <v>0</v>
      </c>
    </row>
    <row r="13" spans="2:5" ht="15">
      <c r="B13" s="5" t="s">
        <v>37</v>
      </c>
      <c r="C13" s="5" t="s">
        <v>136</v>
      </c>
      <c r="D13" s="7">
        <v>2301</v>
      </c>
      <c r="E13" s="7">
        <v>3516.78</v>
      </c>
    </row>
    <row r="14" spans="2:6" ht="15">
      <c r="B14" s="5" t="s">
        <v>38</v>
      </c>
      <c r="C14" s="5" t="s">
        <v>137</v>
      </c>
      <c r="D14" s="7">
        <v>59515</v>
      </c>
      <c r="E14" s="36">
        <v>1239780.19817233</v>
      </c>
      <c r="F14" s="28"/>
    </row>
    <row r="15" spans="2:5" ht="15">
      <c r="B15" s="5" t="s">
        <v>39</v>
      </c>
      <c r="C15" s="5" t="s">
        <v>138</v>
      </c>
      <c r="D15" s="7">
        <v>1169066.8</v>
      </c>
      <c r="E15" s="7">
        <v>5073638.8</v>
      </c>
    </row>
    <row r="16" spans="2:5" ht="15">
      <c r="B16" s="5" t="s">
        <v>40</v>
      </c>
      <c r="C16" s="14" t="s">
        <v>139</v>
      </c>
      <c r="D16" s="7">
        <v>0</v>
      </c>
      <c r="E16" s="7">
        <v>0</v>
      </c>
    </row>
    <row r="17" spans="2:5" ht="15">
      <c r="B17" s="5" t="s">
        <v>41</v>
      </c>
      <c r="C17" s="5"/>
      <c r="D17" s="7">
        <v>0</v>
      </c>
      <c r="E17" s="7">
        <v>0</v>
      </c>
    </row>
    <row r="18" spans="2:5" ht="15">
      <c r="B18" s="5" t="s">
        <v>42</v>
      </c>
      <c r="C18" s="6" t="s">
        <v>140</v>
      </c>
      <c r="D18" s="8">
        <v>38396858.599999994</v>
      </c>
      <c r="E18" s="25">
        <v>64079698.26424643</v>
      </c>
    </row>
    <row r="19" spans="2:5" ht="15">
      <c r="B19" s="5" t="s">
        <v>43</v>
      </c>
      <c r="C19" s="6" t="s">
        <v>141</v>
      </c>
      <c r="D19" s="7">
        <v>0</v>
      </c>
      <c r="E19" s="7">
        <v>0</v>
      </c>
    </row>
    <row r="20" spans="2:5" ht="15">
      <c r="B20" s="5" t="s">
        <v>44</v>
      </c>
      <c r="C20" s="5" t="s">
        <v>142</v>
      </c>
      <c r="D20" s="7">
        <v>303015.7</v>
      </c>
      <c r="E20" s="7">
        <v>400058.347</v>
      </c>
    </row>
    <row r="21" spans="2:5" ht="15">
      <c r="B21" s="5" t="s">
        <v>45</v>
      </c>
      <c r="C21" s="5" t="s">
        <v>143</v>
      </c>
      <c r="D21" s="7">
        <v>315217.3</v>
      </c>
      <c r="E21" s="7">
        <v>585151.316</v>
      </c>
    </row>
    <row r="22" spans="2:5" ht="15">
      <c r="B22" s="5" t="s">
        <v>46</v>
      </c>
      <c r="C22" s="5" t="s">
        <v>144</v>
      </c>
      <c r="D22" s="7">
        <v>0</v>
      </c>
      <c r="E22" s="7">
        <v>0</v>
      </c>
    </row>
    <row r="23" spans="2:5" ht="15">
      <c r="B23" s="5" t="s">
        <v>47</v>
      </c>
      <c r="C23" s="5" t="s">
        <v>145</v>
      </c>
      <c r="D23" s="7">
        <v>90</v>
      </c>
      <c r="E23" s="7">
        <v>90</v>
      </c>
    </row>
    <row r="24" spans="2:5" ht="15">
      <c r="B24" s="5" t="s">
        <v>48</v>
      </c>
      <c r="C24" s="5" t="s">
        <v>146</v>
      </c>
      <c r="D24" s="7">
        <v>0</v>
      </c>
      <c r="E24" s="7">
        <v>0</v>
      </c>
    </row>
    <row r="25" spans="2:5" ht="15">
      <c r="B25" s="5" t="s">
        <v>49</v>
      </c>
      <c r="C25" s="37" t="s">
        <v>147</v>
      </c>
      <c r="D25" s="7">
        <v>0</v>
      </c>
      <c r="E25" s="7">
        <v>0</v>
      </c>
    </row>
    <row r="26" spans="2:5" ht="15">
      <c r="B26" s="5" t="s">
        <v>50</v>
      </c>
      <c r="C26" s="5" t="s">
        <v>148</v>
      </c>
      <c r="D26" s="7">
        <v>0</v>
      </c>
      <c r="E26" s="7">
        <v>0</v>
      </c>
    </row>
    <row r="27" spans="2:5" ht="15">
      <c r="B27" s="5" t="s">
        <v>51</v>
      </c>
      <c r="C27" s="5" t="s">
        <v>149</v>
      </c>
      <c r="D27" s="7">
        <v>0</v>
      </c>
      <c r="E27" s="7">
        <v>0</v>
      </c>
    </row>
    <row r="28" spans="2:5" ht="15">
      <c r="B28" s="5" t="s">
        <v>52</v>
      </c>
      <c r="C28" s="5"/>
      <c r="D28" s="7">
        <v>0</v>
      </c>
      <c r="E28" s="7">
        <v>0</v>
      </c>
    </row>
    <row r="29" spans="2:5" ht="15">
      <c r="B29" s="5" t="s">
        <v>53</v>
      </c>
      <c r="C29" s="6" t="s">
        <v>150</v>
      </c>
      <c r="D29" s="8">
        <v>618323</v>
      </c>
      <c r="E29" s="25">
        <v>985209.663</v>
      </c>
    </row>
    <row r="30" spans="2:5" ht="15">
      <c r="B30" s="5" t="s">
        <v>54</v>
      </c>
      <c r="C30" s="6" t="s">
        <v>151</v>
      </c>
      <c r="D30" s="8">
        <v>39015181.599999994</v>
      </c>
      <c r="E30" s="25">
        <v>65064907.92724643</v>
      </c>
    </row>
    <row r="31" spans="2:5" ht="15">
      <c r="B31" s="5" t="s">
        <v>55</v>
      </c>
      <c r="C31" s="6" t="s">
        <v>152</v>
      </c>
      <c r="D31" s="7">
        <v>0</v>
      </c>
      <c r="E31" s="7">
        <v>0</v>
      </c>
    </row>
    <row r="32" spans="2:5" ht="15">
      <c r="B32" s="5" t="s">
        <v>56</v>
      </c>
      <c r="C32" s="6" t="s">
        <v>153</v>
      </c>
      <c r="D32" s="7">
        <v>0</v>
      </c>
      <c r="E32" s="7">
        <v>0</v>
      </c>
    </row>
    <row r="33" spans="2:5" ht="15">
      <c r="B33" s="5" t="s">
        <v>57</v>
      </c>
      <c r="C33" s="6" t="s">
        <v>154</v>
      </c>
      <c r="D33" s="7">
        <v>0</v>
      </c>
      <c r="E33" s="7">
        <v>0</v>
      </c>
    </row>
    <row r="34" spans="2:5" ht="15">
      <c r="B34" s="5" t="s">
        <v>58</v>
      </c>
      <c r="C34" s="5" t="s">
        <v>155</v>
      </c>
      <c r="D34" s="7"/>
      <c r="E34" s="7"/>
    </row>
    <row r="35" spans="2:5" ht="15">
      <c r="B35" s="5" t="s">
        <v>59</v>
      </c>
      <c r="C35" s="5" t="s">
        <v>156</v>
      </c>
      <c r="D35" s="7">
        <v>14335</v>
      </c>
      <c r="E35" s="7">
        <v>48231.194988666684</v>
      </c>
    </row>
    <row r="36" spans="2:5" ht="15">
      <c r="B36" s="5" t="s">
        <v>60</v>
      </c>
      <c r="C36" s="5" t="s">
        <v>157</v>
      </c>
      <c r="D36" s="7">
        <v>305373.8</v>
      </c>
      <c r="E36" s="7">
        <v>499810.1676719628</v>
      </c>
    </row>
    <row r="37" spans="2:5" ht="15">
      <c r="B37" s="5" t="s">
        <v>61</v>
      </c>
      <c r="C37" s="5" t="s">
        <v>158</v>
      </c>
      <c r="D37" s="7"/>
      <c r="E37" s="7"/>
    </row>
    <row r="38" spans="2:5" ht="15">
      <c r="B38" s="5" t="s">
        <v>62</v>
      </c>
      <c r="C38" s="5" t="s">
        <v>159</v>
      </c>
      <c r="D38" s="7"/>
      <c r="E38" s="7"/>
    </row>
    <row r="39" spans="2:5" ht="15">
      <c r="B39" s="5" t="s">
        <v>63</v>
      </c>
      <c r="C39" s="5" t="s">
        <v>160</v>
      </c>
      <c r="D39" s="7">
        <v>2661999.9</v>
      </c>
      <c r="E39" s="7">
        <v>3918877.14804166</v>
      </c>
    </row>
    <row r="40" spans="2:5" ht="15">
      <c r="B40" s="5" t="s">
        <v>64</v>
      </c>
      <c r="C40" s="5" t="s">
        <v>161</v>
      </c>
      <c r="D40" s="7"/>
      <c r="E40" s="7"/>
    </row>
    <row r="41" spans="2:5" ht="15">
      <c r="B41" s="5" t="s">
        <v>65</v>
      </c>
      <c r="C41" s="5" t="s">
        <v>162</v>
      </c>
      <c r="D41" s="7"/>
      <c r="E41" s="7"/>
    </row>
    <row r="42" spans="2:5" ht="15">
      <c r="B42" s="5" t="s">
        <v>66</v>
      </c>
      <c r="C42" s="37" t="s">
        <v>163</v>
      </c>
      <c r="D42" s="7"/>
      <c r="E42" s="7"/>
    </row>
    <row r="43" spans="2:5" ht="30">
      <c r="B43" s="5" t="s">
        <v>67</v>
      </c>
      <c r="C43" s="14" t="s">
        <v>164</v>
      </c>
      <c r="D43" s="7">
        <v>450749</v>
      </c>
      <c r="E43" s="7">
        <v>208139.00320939536</v>
      </c>
    </row>
    <row r="44" spans="2:5" ht="30">
      <c r="B44" s="5" t="s">
        <v>68</v>
      </c>
      <c r="C44" s="14" t="s">
        <v>165</v>
      </c>
      <c r="D44" s="7">
        <v>0</v>
      </c>
      <c r="E44" s="7">
        <v>0</v>
      </c>
    </row>
    <row r="45" spans="2:5" ht="30">
      <c r="B45" s="5" t="s">
        <v>69</v>
      </c>
      <c r="C45" s="5"/>
      <c r="D45" s="7">
        <v>0</v>
      </c>
      <c r="E45" s="7">
        <v>0</v>
      </c>
    </row>
    <row r="46" spans="2:5" ht="30">
      <c r="B46" s="5" t="s">
        <v>70</v>
      </c>
      <c r="C46" s="6" t="s">
        <v>166</v>
      </c>
      <c r="D46" s="8">
        <v>3432457.6999999997</v>
      </c>
      <c r="E46" s="25">
        <v>4675057.513911685</v>
      </c>
    </row>
    <row r="47" spans="2:5" ht="15">
      <c r="B47" s="5" t="s">
        <v>71</v>
      </c>
      <c r="C47" s="6" t="s">
        <v>167</v>
      </c>
      <c r="D47" s="7">
        <v>0</v>
      </c>
      <c r="E47" s="7">
        <v>0</v>
      </c>
    </row>
    <row r="48" spans="2:5" ht="15">
      <c r="B48" s="5" t="s">
        <v>72</v>
      </c>
      <c r="C48" s="5" t="s">
        <v>168</v>
      </c>
      <c r="D48" s="7">
        <v>11840376.8</v>
      </c>
      <c r="E48" s="7">
        <v>11863571.48278</v>
      </c>
    </row>
    <row r="49" spans="2:5" ht="15">
      <c r="B49" s="5" t="s">
        <v>73</v>
      </c>
      <c r="C49" s="14" t="s">
        <v>163</v>
      </c>
      <c r="D49" s="7">
        <v>0</v>
      </c>
      <c r="E49" s="7">
        <v>0</v>
      </c>
    </row>
    <row r="50" spans="2:5" ht="15">
      <c r="B50" s="5" t="s">
        <v>74</v>
      </c>
      <c r="C50" s="5" t="s">
        <v>169</v>
      </c>
      <c r="D50" s="7">
        <v>0</v>
      </c>
      <c r="E50" s="7">
        <v>0</v>
      </c>
    </row>
    <row r="51" spans="2:5" ht="15">
      <c r="B51" s="5" t="s">
        <v>75</v>
      </c>
      <c r="C51" s="5" t="s">
        <v>164</v>
      </c>
      <c r="D51" s="7">
        <v>9847987.6</v>
      </c>
      <c r="E51" s="7">
        <v>12872975.45246</v>
      </c>
    </row>
    <row r="52" spans="2:5" ht="15">
      <c r="B52" s="5" t="s">
        <v>76</v>
      </c>
      <c r="C52" s="5"/>
      <c r="D52" s="7">
        <v>0</v>
      </c>
      <c r="E52" s="7">
        <v>0</v>
      </c>
    </row>
    <row r="53" spans="2:5" ht="15">
      <c r="B53" s="5" t="s">
        <v>77</v>
      </c>
      <c r="C53" s="6" t="s">
        <v>170</v>
      </c>
      <c r="D53" s="25">
        <v>21688364.4</v>
      </c>
      <c r="E53" s="25">
        <v>24736546.93524</v>
      </c>
    </row>
    <row r="54" spans="2:5" ht="15">
      <c r="B54" s="5" t="s">
        <v>78</v>
      </c>
      <c r="C54" s="6" t="s">
        <v>171</v>
      </c>
      <c r="D54" s="8">
        <v>25120822.099999998</v>
      </c>
      <c r="E54" s="25">
        <v>29411604.449151687</v>
      </c>
    </row>
    <row r="55" spans="2:5" ht="15">
      <c r="B55" s="5" t="s">
        <v>29</v>
      </c>
      <c r="C55" s="6" t="s">
        <v>172</v>
      </c>
      <c r="D55" s="7">
        <v>0</v>
      </c>
      <c r="E55" s="7">
        <v>0</v>
      </c>
    </row>
    <row r="56" spans="2:5" ht="15">
      <c r="B56" s="5" t="s">
        <v>79</v>
      </c>
      <c r="C56" s="6" t="s">
        <v>173</v>
      </c>
      <c r="D56" s="8">
        <v>6096873</v>
      </c>
      <c r="E56" s="25">
        <v>16282237.386</v>
      </c>
    </row>
    <row r="57" spans="2:5" ht="15">
      <c r="B57" s="5" t="s">
        <v>80</v>
      </c>
      <c r="C57" s="5" t="s">
        <v>174</v>
      </c>
      <c r="D57" s="7">
        <v>0</v>
      </c>
      <c r="E57" s="7">
        <v>0</v>
      </c>
    </row>
    <row r="58" spans="2:5" ht="15">
      <c r="B58" s="5" t="s">
        <v>81</v>
      </c>
      <c r="C58" s="5" t="s">
        <v>175</v>
      </c>
      <c r="D58" s="7">
        <v>6096873</v>
      </c>
      <c r="E58" s="7">
        <v>16282237.386</v>
      </c>
    </row>
    <row r="59" spans="2:5" ht="15">
      <c r="B59" s="5" t="s">
        <v>82</v>
      </c>
      <c r="C59" s="5" t="s">
        <v>176</v>
      </c>
      <c r="D59" s="7">
        <v>0</v>
      </c>
      <c r="E59" s="7">
        <v>0</v>
      </c>
    </row>
    <row r="60" spans="2:5" ht="15">
      <c r="B60" s="5" t="s">
        <v>83</v>
      </c>
      <c r="C60" s="14" t="s">
        <v>177</v>
      </c>
      <c r="D60" s="7">
        <v>0</v>
      </c>
      <c r="E60" s="7">
        <v>0</v>
      </c>
    </row>
    <row r="61" spans="2:5" ht="15">
      <c r="B61" s="5" t="s">
        <v>84</v>
      </c>
      <c r="C61" s="5" t="s">
        <v>178</v>
      </c>
      <c r="D61" s="7">
        <v>0</v>
      </c>
      <c r="E61" s="7">
        <v>15298407.95216</v>
      </c>
    </row>
    <row r="62" spans="2:5" ht="15">
      <c r="B62" s="5" t="s">
        <v>85</v>
      </c>
      <c r="C62" s="5" t="s">
        <v>179</v>
      </c>
      <c r="D62" s="7">
        <v>0</v>
      </c>
      <c r="E62" s="7">
        <v>0</v>
      </c>
    </row>
    <row r="63" spans="2:5" ht="15">
      <c r="B63" s="5" t="s">
        <v>86</v>
      </c>
      <c r="C63" s="5" t="s">
        <v>180</v>
      </c>
      <c r="D63" s="7">
        <v>0</v>
      </c>
      <c r="E63" s="7">
        <v>0</v>
      </c>
    </row>
    <row r="64" spans="2:5" ht="15">
      <c r="B64" s="5" t="s">
        <v>87</v>
      </c>
      <c r="C64" s="5" t="s">
        <v>181</v>
      </c>
      <c r="D64" s="7">
        <v>0</v>
      </c>
      <c r="E64" s="7">
        <v>0</v>
      </c>
    </row>
    <row r="65" spans="2:5" ht="15">
      <c r="B65" s="5" t="s">
        <v>88</v>
      </c>
      <c r="C65" s="5" t="s">
        <v>182</v>
      </c>
      <c r="D65" s="7">
        <v>7797486.5</v>
      </c>
      <c r="E65" s="7">
        <v>4072658.12886965</v>
      </c>
    </row>
    <row r="66" spans="2:5" ht="15">
      <c r="B66" s="5" t="s">
        <v>89</v>
      </c>
      <c r="C66" s="5"/>
      <c r="D66" s="7">
        <v>0</v>
      </c>
      <c r="E66" s="7">
        <v>0</v>
      </c>
    </row>
    <row r="67" spans="2:5" ht="15">
      <c r="B67" s="5" t="s">
        <v>90</v>
      </c>
      <c r="C67" s="6" t="s">
        <v>183</v>
      </c>
      <c r="D67" s="8">
        <v>13894359.5</v>
      </c>
      <c r="E67" s="25">
        <v>35653303.46702965</v>
      </c>
    </row>
    <row r="68" spans="2:5" ht="15">
      <c r="B68" s="5" t="s">
        <v>91</v>
      </c>
      <c r="C68" s="6" t="s">
        <v>184</v>
      </c>
      <c r="D68" s="8">
        <v>39015181.599999994</v>
      </c>
      <c r="E68" s="25">
        <v>65064907.91618134</v>
      </c>
    </row>
    <row r="69" spans="1:115" ht="12.75">
      <c r="E69" s="11"/>
      <c r="F69" s="11"/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/>
      <c r="BX69" s="38"/>
      <c r="BY69" s="38"/>
      <c r="BZ69" s="38"/>
      <c r="CA69" s="38"/>
      <c r="CB69" s="38"/>
      <c r="CC69" s="38"/>
      <c r="CD69" s="38"/>
      <c r="CE69" s="38"/>
      <c r="CF69" s="38"/>
      <c r="CG69" s="38"/>
      <c r="CH69" s="38"/>
      <c r="CI69" s="38"/>
      <c r="CJ69" s="38"/>
      <c r="CK69" s="38"/>
      <c r="CL69" s="38"/>
      <c r="CM69" s="38"/>
      <c r="CN69" s="38"/>
      <c r="CO69" s="38"/>
      <c r="CP69" s="38"/>
      <c r="CQ69" s="38"/>
      <c r="CR69" s="38"/>
      <c r="CS69" s="38"/>
      <c r="CT69" s="38"/>
      <c r="CU69" s="38"/>
      <c r="CV69" s="38"/>
      <c r="CW69" s="38"/>
      <c r="CX69" s="38"/>
      <c r="CY69" s="38"/>
      <c r="CZ69" s="38"/>
      <c r="DA69" s="38"/>
      <c r="DB69" s="38"/>
      <c r="DC69" s="38"/>
      <c r="DD69" s="38"/>
      <c r="DE69" s="38"/>
      <c r="DF69" s="38"/>
      <c r="DG69" s="38"/>
      <c r="DH69" s="38"/>
      <c r="DI69" s="38"/>
      <c r="DJ69" s="38"/>
      <c r="DK69" s="38"/>
    </row>
    <row r="70" spans="3:4" ht="15">
      <c r="C70" s="21" t="s">
        <v>124</v>
      </c>
      <c r="D70" s="26" t="s">
        <v>126</v>
      </c>
    </row>
    <row r="71" ht="15">
      <c r="C71" s="21"/>
    </row>
    <row r="72" spans="3:4" ht="15">
      <c r="C72" s="21" t="s">
        <v>125</v>
      </c>
      <c r="D72" s="26" t="s">
        <v>127</v>
      </c>
    </row>
  </sheetData>
  <sheetProtection/>
  <mergeCells count="1">
    <mergeCell ref="BK69:DK6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DJ40"/>
  <sheetViews>
    <sheetView zoomScalePageLayoutView="0" workbookViewId="0" topLeftCell="A1">
      <selection activeCell="C5" sqref="C5:C33"/>
    </sheetView>
  </sheetViews>
  <sheetFormatPr defaultColWidth="9.140625" defaultRowHeight="12.75"/>
  <cols>
    <col min="1" max="1" width="2.00390625" style="12" customWidth="1"/>
    <col min="2" max="2" width="9.140625" style="12" customWidth="1"/>
    <col min="3" max="3" width="42.421875" style="12" customWidth="1"/>
    <col min="4" max="5" width="17.421875" style="12" customWidth="1"/>
    <col min="6" max="6" width="17.421875" style="24" customWidth="1"/>
    <col min="7" max="15" width="17.421875" style="12" customWidth="1"/>
    <col min="16" max="16384" width="9.140625" style="12" customWidth="1"/>
  </cols>
  <sheetData>
    <row r="1" ht="12.75">
      <c r="A1"/>
    </row>
    <row r="2" ht="12.75">
      <c r="A2"/>
    </row>
    <row r="3" spans="2:5" ht="15">
      <c r="B3" s="1" t="s">
        <v>189</v>
      </c>
      <c r="C3"/>
      <c r="D3"/>
      <c r="E3"/>
    </row>
    <row r="4" spans="2:5" ht="30">
      <c r="B4"/>
      <c r="C4"/>
      <c r="D4"/>
      <c r="E4" s="3" t="s">
        <v>190</v>
      </c>
    </row>
    <row r="5" spans="2:6" ht="30">
      <c r="B5" s="2" t="s">
        <v>0</v>
      </c>
      <c r="C5" s="2" t="s">
        <v>128</v>
      </c>
      <c r="D5" s="13" t="s">
        <v>187</v>
      </c>
      <c r="E5" s="13" t="s">
        <v>188</v>
      </c>
      <c r="F5" s="12"/>
    </row>
    <row r="6" spans="2:6" ht="15">
      <c r="B6" s="14" t="s">
        <v>1</v>
      </c>
      <c r="C6" s="5" t="s">
        <v>191</v>
      </c>
      <c r="D6" s="16">
        <v>10780916.1</v>
      </c>
      <c r="E6" s="16">
        <v>7735918.322082097</v>
      </c>
      <c r="F6" s="12"/>
    </row>
    <row r="7" spans="2:6" ht="15">
      <c r="B7" s="14" t="s">
        <v>2</v>
      </c>
      <c r="C7" s="5" t="s">
        <v>192</v>
      </c>
      <c r="D7" s="15">
        <v>2572561.4</v>
      </c>
      <c r="E7" s="15">
        <v>1027190.1168599991</v>
      </c>
      <c r="F7" s="28"/>
    </row>
    <row r="8" spans="2:6" ht="15">
      <c r="B8" s="14" t="s">
        <v>3</v>
      </c>
      <c r="C8" s="6" t="s">
        <v>193</v>
      </c>
      <c r="D8" s="9">
        <v>8208354.699999999</v>
      </c>
      <c r="E8" s="9">
        <v>6708728.205222097</v>
      </c>
      <c r="F8" s="12"/>
    </row>
    <row r="9" spans="2:6" ht="15">
      <c r="B9" s="14" t="s">
        <v>4</v>
      </c>
      <c r="C9" s="5" t="s">
        <v>194</v>
      </c>
      <c r="D9" s="15">
        <v>0</v>
      </c>
      <c r="E9" s="15">
        <v>0</v>
      </c>
      <c r="F9" s="12"/>
    </row>
    <row r="10" spans="2:6" ht="15">
      <c r="B10" s="14" t="s">
        <v>5</v>
      </c>
      <c r="C10" s="5" t="s">
        <v>195</v>
      </c>
      <c r="D10" s="16">
        <v>12911.8</v>
      </c>
      <c r="E10" s="16">
        <v>30035.801555699996</v>
      </c>
      <c r="F10" s="12"/>
    </row>
    <row r="11" spans="2:6" ht="15">
      <c r="B11" s="14" t="s">
        <v>6</v>
      </c>
      <c r="C11" s="5" t="s">
        <v>196</v>
      </c>
      <c r="D11" s="15">
        <v>0</v>
      </c>
      <c r="E11" s="15">
        <v>0</v>
      </c>
      <c r="F11" s="12"/>
    </row>
    <row r="12" spans="2:6" ht="15">
      <c r="B12" s="14" t="s">
        <v>7</v>
      </c>
      <c r="C12" s="5" t="s">
        <v>197</v>
      </c>
      <c r="D12" s="15">
        <v>0</v>
      </c>
      <c r="E12" s="15">
        <v>0</v>
      </c>
      <c r="F12" s="12"/>
    </row>
    <row r="13" spans="2:6" ht="15">
      <c r="B13" s="14" t="s">
        <v>8</v>
      </c>
      <c r="C13" s="5" t="s">
        <v>198</v>
      </c>
      <c r="D13" s="15">
        <v>324140.4</v>
      </c>
      <c r="E13" s="15">
        <v>285905.62636455166</v>
      </c>
      <c r="F13" s="12"/>
    </row>
    <row r="14" spans="2:6" ht="15">
      <c r="B14" s="14" t="s">
        <v>9</v>
      </c>
      <c r="C14" s="5" t="s">
        <v>199</v>
      </c>
      <c r="D14" s="27">
        <v>-108256</v>
      </c>
      <c r="E14" s="27">
        <v>-96197.5481427</v>
      </c>
      <c r="F14" s="12"/>
    </row>
    <row r="15" spans="2:6" ht="15">
      <c r="B15" s="14" t="s">
        <v>10</v>
      </c>
      <c r="C15" s="5" t="s">
        <v>200</v>
      </c>
      <c r="D15" s="27">
        <v>-1235034.7</v>
      </c>
      <c r="E15" s="27">
        <v>-1705589.65131</v>
      </c>
      <c r="F15" s="12"/>
    </row>
    <row r="16" spans="2:6" ht="15">
      <c r="B16" s="14" t="s">
        <v>11</v>
      </c>
      <c r="C16" s="5" t="s">
        <v>201</v>
      </c>
      <c r="D16" s="27">
        <v>-971766.5</v>
      </c>
      <c r="E16" s="27">
        <v>-532936.1386368655</v>
      </c>
      <c r="F16" s="12"/>
    </row>
    <row r="17" spans="2:6" ht="15">
      <c r="B17" s="14" t="s">
        <v>12</v>
      </c>
      <c r="C17" s="5" t="s">
        <v>202</v>
      </c>
      <c r="D17" s="27">
        <v>-146167.8</v>
      </c>
      <c r="E17" s="27">
        <v>-267086.0672768</v>
      </c>
      <c r="F17" s="12"/>
    </row>
    <row r="18" spans="2:6" ht="15">
      <c r="B18" s="14" t="s">
        <v>13</v>
      </c>
      <c r="C18" s="5" t="s">
        <v>203</v>
      </c>
      <c r="D18" s="15">
        <v>77926.79999999993</v>
      </c>
      <c r="E18" s="15">
        <v>67102.609</v>
      </c>
      <c r="F18" s="12"/>
    </row>
    <row r="19" spans="2:6" ht="30">
      <c r="B19" s="14" t="s">
        <v>14</v>
      </c>
      <c r="C19" s="5" t="s">
        <v>204</v>
      </c>
      <c r="D19" s="15">
        <v>0</v>
      </c>
      <c r="E19" s="15">
        <v>0</v>
      </c>
      <c r="F19" s="12"/>
    </row>
    <row r="20" spans="2:6" ht="15">
      <c r="B20" s="14" t="s">
        <v>15</v>
      </c>
      <c r="C20" s="5" t="s">
        <v>205</v>
      </c>
      <c r="D20" s="15">
        <v>0</v>
      </c>
      <c r="E20" s="15">
        <v>0</v>
      </c>
      <c r="F20" s="12"/>
    </row>
    <row r="21" spans="2:6" ht="15">
      <c r="B21" s="14" t="s">
        <v>16</v>
      </c>
      <c r="C21" s="5" t="s">
        <v>206</v>
      </c>
      <c r="D21" s="15">
        <v>0</v>
      </c>
      <c r="E21" s="15">
        <v>0</v>
      </c>
      <c r="F21" s="12"/>
    </row>
    <row r="22" spans="2:6" ht="15">
      <c r="B22" s="14" t="s">
        <v>17</v>
      </c>
      <c r="C22" s="5" t="s">
        <v>207</v>
      </c>
      <c r="D22" s="15">
        <v>15334.3</v>
      </c>
      <c r="E22" s="15">
        <v>256007.63355119157</v>
      </c>
      <c r="F22" s="12"/>
    </row>
    <row r="23" spans="2:6" ht="15">
      <c r="B23" s="14" t="s">
        <v>18</v>
      </c>
      <c r="C23" s="6" t="s">
        <v>208</v>
      </c>
      <c r="D23" s="9">
        <v>6177442.999999999</v>
      </c>
      <c r="E23" s="9">
        <v>4745970.470327174</v>
      </c>
      <c r="F23" s="12"/>
    </row>
    <row r="24" spans="2:6" ht="15">
      <c r="B24" s="14" t="s">
        <v>19</v>
      </c>
      <c r="C24" s="5" t="s">
        <v>209</v>
      </c>
      <c r="D24" s="10">
        <v>1120474.5</v>
      </c>
      <c r="E24" s="10">
        <v>727756.813309114</v>
      </c>
      <c r="F24" s="12"/>
    </row>
    <row r="25" spans="2:6" ht="15">
      <c r="B25" s="14" t="s">
        <v>20</v>
      </c>
      <c r="C25" s="6" t="s">
        <v>210</v>
      </c>
      <c r="D25" s="9">
        <v>5056968.499999999</v>
      </c>
      <c r="E25" s="9">
        <v>4018213.6570180603</v>
      </c>
      <c r="F25" s="12"/>
    </row>
    <row r="26" spans="2:6" ht="30">
      <c r="B26" s="14" t="s">
        <v>21</v>
      </c>
      <c r="C26" s="6" t="s">
        <v>211</v>
      </c>
      <c r="D26" s="10">
        <v>0</v>
      </c>
      <c r="E26" s="10">
        <v>0</v>
      </c>
      <c r="F26" s="12"/>
    </row>
    <row r="27" spans="2:6" ht="15">
      <c r="B27" s="14" t="s">
        <v>22</v>
      </c>
      <c r="C27" s="6" t="s">
        <v>212</v>
      </c>
      <c r="D27" s="9">
        <v>5056968.499999999</v>
      </c>
      <c r="E27" s="9">
        <v>4018213.6570180603</v>
      </c>
      <c r="F27" s="12"/>
    </row>
    <row r="28" spans="2:6" ht="15">
      <c r="B28" s="14" t="s">
        <v>23</v>
      </c>
      <c r="C28" s="6" t="s">
        <v>213</v>
      </c>
      <c r="D28" s="10">
        <v>0</v>
      </c>
      <c r="E28" s="10">
        <v>0</v>
      </c>
      <c r="F28" s="12"/>
    </row>
    <row r="29" spans="2:6" ht="15">
      <c r="B29" s="14" t="s">
        <v>24</v>
      </c>
      <c r="C29" s="5" t="s">
        <v>214</v>
      </c>
      <c r="D29" s="10">
        <v>0</v>
      </c>
      <c r="E29" s="10">
        <v>0</v>
      </c>
      <c r="F29" s="12"/>
    </row>
    <row r="30" spans="2:6" ht="30">
      <c r="B30" s="14" t="s">
        <v>25</v>
      </c>
      <c r="C30" s="5" t="s">
        <v>215</v>
      </c>
      <c r="D30" s="10">
        <v>0</v>
      </c>
      <c r="E30" s="10">
        <v>0</v>
      </c>
      <c r="F30" s="12"/>
    </row>
    <row r="31" spans="2:6" ht="15">
      <c r="B31" s="14" t="s">
        <v>26</v>
      </c>
      <c r="C31" s="5" t="s">
        <v>207</v>
      </c>
      <c r="D31" s="10">
        <v>0</v>
      </c>
      <c r="E31" s="10">
        <v>0</v>
      </c>
      <c r="F31" s="12"/>
    </row>
    <row r="32" spans="2:6" ht="30">
      <c r="B32" s="14" t="s">
        <v>27</v>
      </c>
      <c r="C32" s="6" t="s">
        <v>216</v>
      </c>
      <c r="D32" s="10">
        <v>5056968.499999999</v>
      </c>
      <c r="E32" s="10">
        <v>4018213.6570180603</v>
      </c>
      <c r="F32" s="12"/>
    </row>
    <row r="33" spans="2:6" ht="15">
      <c r="B33" s="14" t="s">
        <v>28</v>
      </c>
      <c r="C33" s="5" t="s">
        <v>217</v>
      </c>
      <c r="D33" s="10">
        <v>0</v>
      </c>
      <c r="E33" s="10">
        <v>0</v>
      </c>
      <c r="F33" s="12"/>
    </row>
    <row r="34" spans="1:114" ht="12.75">
      <c r="A34" s="12" t="s">
        <v>29</v>
      </c>
      <c r="B34" s="12" t="s">
        <v>29</v>
      </c>
      <c r="C34" s="12" t="s">
        <v>29</v>
      </c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39"/>
      <c r="CC34" s="39"/>
      <c r="CD34" s="39"/>
      <c r="CE34" s="39"/>
      <c r="CF34" s="39"/>
      <c r="CG34" s="39"/>
      <c r="CH34" s="39"/>
      <c r="CI34" s="39"/>
      <c r="CJ34" s="39"/>
      <c r="CK34" s="39"/>
      <c r="CL34" s="39"/>
      <c r="CM34" s="39"/>
      <c r="CN34" s="39"/>
      <c r="CO34" s="39"/>
      <c r="CP34" s="39"/>
      <c r="CQ34" s="39"/>
      <c r="CR34" s="39"/>
      <c r="CS34" s="39"/>
      <c r="CT34" s="39"/>
      <c r="CU34" s="39"/>
      <c r="CV34" s="39"/>
      <c r="CW34" s="39"/>
      <c r="CX34" s="39"/>
      <c r="CY34" s="39"/>
      <c r="CZ34" s="39"/>
      <c r="DA34" s="39"/>
      <c r="DB34" s="39"/>
      <c r="DC34" s="39"/>
      <c r="DD34" s="39"/>
      <c r="DE34" s="39"/>
      <c r="DF34" s="39"/>
      <c r="DG34" s="39"/>
      <c r="DH34" s="39"/>
      <c r="DI34" s="39"/>
      <c r="DJ34" s="39"/>
    </row>
    <row r="35" spans="3:6" ht="12.75">
      <c r="C35" s="19" t="s">
        <v>124</v>
      </c>
      <c r="D35" s="28" t="s">
        <v>126</v>
      </c>
      <c r="E35"/>
      <c r="F35" s="29"/>
    </row>
    <row r="36" spans="3:6" ht="12.75">
      <c r="C36" s="19"/>
      <c r="D36" s="19"/>
      <c r="E36"/>
      <c r="F36" s="29"/>
    </row>
    <row r="37" spans="3:5" ht="12.75">
      <c r="C37" s="19" t="s">
        <v>125</v>
      </c>
      <c r="D37" s="28" t="s">
        <v>127</v>
      </c>
      <c r="E37" s="19"/>
    </row>
    <row r="38" spans="3:5" ht="12.75">
      <c r="C38" s="19"/>
      <c r="D38" s="19"/>
      <c r="E38" s="19"/>
    </row>
    <row r="39" spans="3:5" ht="12.75">
      <c r="C39" s="19"/>
      <c r="D39" s="19"/>
      <c r="E39" s="19"/>
    </row>
    <row r="40" spans="3:5" ht="12.75">
      <c r="C40" s="19"/>
      <c r="D40" s="19"/>
      <c r="E40" s="19"/>
    </row>
  </sheetData>
  <sheetProtection/>
  <mergeCells count="1">
    <mergeCell ref="BJ34:DJ34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3:M27"/>
  <sheetViews>
    <sheetView zoomScalePageLayoutView="0" workbookViewId="0" topLeftCell="A1">
      <selection activeCell="B3" sqref="B3:K5"/>
    </sheetView>
  </sheetViews>
  <sheetFormatPr defaultColWidth="8.7109375" defaultRowHeight="12.75"/>
  <cols>
    <col min="1" max="1" width="1.28515625" style="0" customWidth="1"/>
    <col min="2" max="2" width="4.140625" style="0" customWidth="1"/>
    <col min="3" max="3" width="39.28125" style="0" customWidth="1"/>
    <col min="4" max="11" width="17.421875" style="0" customWidth="1"/>
    <col min="12" max="13" width="17.421875" style="0" hidden="1" customWidth="1"/>
    <col min="14" max="14" width="0" style="0" hidden="1" customWidth="1"/>
    <col min="15" max="15" width="7.140625" style="0" customWidth="1"/>
  </cols>
  <sheetData>
    <row r="3" ht="15">
      <c r="B3" s="1" t="s">
        <v>227</v>
      </c>
    </row>
    <row r="4" ht="15">
      <c r="K4" s="3" t="s">
        <v>186</v>
      </c>
    </row>
    <row r="5" spans="2:13" ht="45">
      <c r="B5" s="2" t="s">
        <v>0</v>
      </c>
      <c r="C5" s="2" t="s">
        <v>128</v>
      </c>
      <c r="D5" s="2" t="s">
        <v>173</v>
      </c>
      <c r="E5" s="13" t="s">
        <v>177</v>
      </c>
      <c r="F5" s="2" t="s">
        <v>178</v>
      </c>
      <c r="G5" s="2" t="s">
        <v>179</v>
      </c>
      <c r="H5" s="2" t="s">
        <v>180</v>
      </c>
      <c r="I5" s="2" t="s">
        <v>181</v>
      </c>
      <c r="J5" s="2" t="s">
        <v>228</v>
      </c>
      <c r="K5" s="2" t="s">
        <v>229</v>
      </c>
      <c r="L5" s="2" t="s">
        <v>123</v>
      </c>
      <c r="M5" s="2" t="s">
        <v>120</v>
      </c>
    </row>
    <row r="6" spans="2:13" ht="15">
      <c r="B6" s="5" t="s">
        <v>122</v>
      </c>
      <c r="C6" s="17" t="s">
        <v>218</v>
      </c>
      <c r="D6" s="18">
        <v>6096873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2827849.1</v>
      </c>
      <c r="K6" s="18">
        <v>8924722.1</v>
      </c>
      <c r="L6" s="4">
        <v>0</v>
      </c>
      <c r="M6" s="4">
        <f>+K6-L6</f>
        <v>8924722.1</v>
      </c>
    </row>
    <row r="7" spans="2:13" ht="30">
      <c r="B7" s="5" t="s">
        <v>30</v>
      </c>
      <c r="C7" s="5" t="s">
        <v>219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-87331.1</v>
      </c>
      <c r="K7" s="18">
        <v>-87331.1</v>
      </c>
      <c r="L7" s="4">
        <v>0</v>
      </c>
      <c r="M7" s="4">
        <f aca="true" t="shared" si="0" ref="M7:M21">+K7-L7</f>
        <v>-87331.1</v>
      </c>
    </row>
    <row r="8" spans="2:13" ht="15">
      <c r="B8" s="5" t="s">
        <v>55</v>
      </c>
      <c r="C8" s="6" t="s">
        <v>220</v>
      </c>
      <c r="D8" s="4">
        <v>6096873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2740518</v>
      </c>
      <c r="K8" s="18">
        <v>8837391</v>
      </c>
      <c r="L8" s="4">
        <v>0</v>
      </c>
      <c r="M8" s="4">
        <f t="shared" si="0"/>
        <v>8837391</v>
      </c>
    </row>
    <row r="9" spans="2:13" ht="15">
      <c r="B9" s="5" t="s">
        <v>3</v>
      </c>
      <c r="C9" s="5" t="s">
        <v>221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5056968.5</v>
      </c>
      <c r="K9" s="18">
        <v>5056968.5</v>
      </c>
      <c r="L9" s="4">
        <v>0</v>
      </c>
      <c r="M9" s="4">
        <f t="shared" si="0"/>
        <v>5056968.5</v>
      </c>
    </row>
    <row r="10" spans="2:13" ht="15">
      <c r="B10" s="5" t="s">
        <v>116</v>
      </c>
      <c r="C10" s="5" t="s">
        <v>213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18">
        <v>0</v>
      </c>
      <c r="L10" s="4">
        <v>0</v>
      </c>
      <c r="M10" s="4">
        <f t="shared" si="0"/>
        <v>0</v>
      </c>
    </row>
    <row r="11" spans="2:13" ht="15">
      <c r="B11" s="5" t="s">
        <v>118</v>
      </c>
      <c r="C11" s="5" t="s">
        <v>222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18">
        <v>0</v>
      </c>
      <c r="L11" s="4">
        <v>0</v>
      </c>
      <c r="M11" s="4">
        <f t="shared" si="0"/>
        <v>0</v>
      </c>
    </row>
    <row r="12" spans="2:13" ht="15">
      <c r="B12" s="5" t="s">
        <v>119</v>
      </c>
      <c r="C12" s="14" t="s">
        <v>223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18">
        <v>0</v>
      </c>
      <c r="L12" s="4">
        <v>0</v>
      </c>
      <c r="M12" s="4">
        <f t="shared" si="0"/>
        <v>0</v>
      </c>
    </row>
    <row r="13" spans="2:13" ht="15">
      <c r="B13" s="5" t="s">
        <v>121</v>
      </c>
      <c r="C13" s="14" t="s">
        <v>224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18">
        <v>0</v>
      </c>
      <c r="L13" s="4">
        <v>0</v>
      </c>
      <c r="M13" s="4">
        <f t="shared" si="0"/>
        <v>0</v>
      </c>
    </row>
    <row r="14" spans="2:13" ht="15">
      <c r="B14" s="5" t="s">
        <v>122</v>
      </c>
      <c r="C14" s="17" t="s">
        <v>225</v>
      </c>
      <c r="D14" s="18">
        <v>6096873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7797486.5</v>
      </c>
      <c r="K14" s="18">
        <v>13894359.5</v>
      </c>
      <c r="L14" s="4">
        <v>0</v>
      </c>
      <c r="M14" s="4">
        <f t="shared" si="0"/>
        <v>13894359.5</v>
      </c>
    </row>
    <row r="15" spans="2:13" ht="30">
      <c r="B15" s="5" t="s">
        <v>30</v>
      </c>
      <c r="C15" s="5" t="s">
        <v>219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18">
        <v>0</v>
      </c>
      <c r="L15" s="4">
        <v>0</v>
      </c>
      <c r="M15" s="4">
        <f t="shared" si="0"/>
        <v>0</v>
      </c>
    </row>
    <row r="16" spans="2:13" ht="15">
      <c r="B16" s="5" t="s">
        <v>55</v>
      </c>
      <c r="C16" s="6" t="s">
        <v>220</v>
      </c>
      <c r="D16" s="4">
        <v>6096873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54444.5</v>
      </c>
      <c r="K16" s="18">
        <v>6151317.5</v>
      </c>
      <c r="L16" s="4">
        <v>0</v>
      </c>
      <c r="M16" s="4">
        <f t="shared" si="0"/>
        <v>6151317.5</v>
      </c>
    </row>
    <row r="17" spans="2:13" ht="15">
      <c r="B17" s="5" t="s">
        <v>3</v>
      </c>
      <c r="C17" s="5" t="s">
        <v>221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4018213.6570180603</v>
      </c>
      <c r="K17" s="18">
        <v>4018213.6570180603</v>
      </c>
      <c r="L17" s="4">
        <v>0</v>
      </c>
      <c r="M17" s="4">
        <f t="shared" si="0"/>
        <v>4018213.6570180603</v>
      </c>
    </row>
    <row r="18" spans="2:13" ht="15">
      <c r="B18" s="5" t="s">
        <v>116</v>
      </c>
      <c r="C18" s="5" t="s">
        <v>213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18">
        <v>0</v>
      </c>
      <c r="L18" s="4">
        <v>0</v>
      </c>
      <c r="M18" s="4">
        <f t="shared" si="0"/>
        <v>0</v>
      </c>
    </row>
    <row r="19" spans="2:13" ht="15">
      <c r="B19" s="5" t="s">
        <v>118</v>
      </c>
      <c r="C19" s="5" t="s">
        <v>222</v>
      </c>
      <c r="D19" s="4">
        <v>10185364.386</v>
      </c>
      <c r="E19" s="4">
        <v>0</v>
      </c>
      <c r="F19" s="4">
        <v>15298407.95216</v>
      </c>
      <c r="G19" s="4">
        <v>0</v>
      </c>
      <c r="H19" s="4">
        <v>0</v>
      </c>
      <c r="I19" s="4">
        <v>0</v>
      </c>
      <c r="J19" s="4">
        <v>0</v>
      </c>
      <c r="K19" s="18">
        <v>25483772.33816</v>
      </c>
      <c r="L19" s="4">
        <v>0</v>
      </c>
      <c r="M19" s="4">
        <f t="shared" si="0"/>
        <v>25483772.33816</v>
      </c>
    </row>
    <row r="20" spans="2:13" ht="15">
      <c r="B20" s="5" t="s">
        <v>119</v>
      </c>
      <c r="C20" s="14" t="s">
        <v>223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18">
        <v>0</v>
      </c>
      <c r="L20" s="4">
        <v>0</v>
      </c>
      <c r="M20" s="4">
        <f t="shared" si="0"/>
        <v>0</v>
      </c>
    </row>
    <row r="21" spans="2:13" ht="15">
      <c r="B21" s="5" t="s">
        <v>121</v>
      </c>
      <c r="C21" s="14" t="s">
        <v>224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18">
        <v>0</v>
      </c>
      <c r="L21" s="4">
        <v>0</v>
      </c>
      <c r="M21" s="4">
        <f t="shared" si="0"/>
        <v>0</v>
      </c>
    </row>
    <row r="22" spans="2:13" ht="15">
      <c r="B22" s="5" t="s">
        <v>122</v>
      </c>
      <c r="C22" s="17" t="s">
        <v>226</v>
      </c>
      <c r="D22" s="18">
        <v>16282237.386</v>
      </c>
      <c r="E22" s="18"/>
      <c r="F22" s="18">
        <v>15298407.95216</v>
      </c>
      <c r="G22" s="18">
        <v>0</v>
      </c>
      <c r="H22" s="18">
        <v>0</v>
      </c>
      <c r="I22" s="18">
        <v>0</v>
      </c>
      <c r="J22" s="18">
        <v>4072658.1570180603</v>
      </c>
      <c r="K22" s="18">
        <v>35653303.49517806</v>
      </c>
      <c r="L22" s="18">
        <f>SUM(L15:L21)</f>
        <v>0</v>
      </c>
      <c r="M22" s="18">
        <f>SUM(M15:M21)</f>
        <v>35653303.49517806</v>
      </c>
    </row>
    <row r="23" ht="12.75">
      <c r="K23" s="11"/>
    </row>
    <row r="24" spans="4:7" ht="12.75">
      <c r="D24" s="19" t="s">
        <v>124</v>
      </c>
      <c r="G24" s="28" t="s">
        <v>126</v>
      </c>
    </row>
    <row r="25" spans="4:7" ht="12.75">
      <c r="D25" s="19"/>
      <c r="G25" s="22"/>
    </row>
    <row r="26" spans="4:7" ht="12.75">
      <c r="D26" s="19" t="s">
        <v>125</v>
      </c>
      <c r="G26" s="28" t="s">
        <v>127</v>
      </c>
    </row>
    <row r="27" spans="4:10" ht="12.75">
      <c r="D27" s="19"/>
      <c r="E27" s="19"/>
      <c r="J27" s="11"/>
    </row>
  </sheetData>
  <sheetProtection/>
  <printOptions/>
  <pageMargins left="0.35433070866141736" right="0.35433070866141736" top="0.984251968503937" bottom="0.984251968503937" header="0.5118110236220472" footer="0.5118110236220472"/>
  <pageSetup fitToHeight="1" fitToWidth="1" horizontalDpi="300" verticalDpi="300" orientation="landscape" scale="72"/>
</worksheet>
</file>

<file path=xl/worksheets/sheet4.xml><?xml version="1.0" encoding="utf-8"?>
<worksheet xmlns="http://schemas.openxmlformats.org/spreadsheetml/2006/main" xmlns:r="http://schemas.openxmlformats.org/officeDocument/2006/relationships">
  <dimension ref="A1:CM67"/>
  <sheetViews>
    <sheetView tabSelected="1" zoomScalePageLayoutView="0" workbookViewId="0" topLeftCell="A26">
      <selection activeCell="C42" sqref="C42:C58"/>
    </sheetView>
  </sheetViews>
  <sheetFormatPr defaultColWidth="8.7109375" defaultRowHeight="12.75"/>
  <cols>
    <col min="1" max="1" width="0.71875" style="0" customWidth="1"/>
    <col min="2" max="2" width="8.7109375" style="0" customWidth="1"/>
    <col min="3" max="3" width="67.7109375" style="0" customWidth="1"/>
    <col min="4" max="5" width="23.28125" style="0" customWidth="1"/>
  </cols>
  <sheetData>
    <row r="1" spans="2:5" ht="12.75">
      <c r="B1" s="32"/>
      <c r="C1" s="32"/>
      <c r="D1" s="32"/>
      <c r="E1" s="32"/>
    </row>
    <row r="2" spans="2:5" ht="12.75">
      <c r="B2" s="32"/>
      <c r="C2" s="32"/>
      <c r="D2" s="32"/>
      <c r="E2" s="32"/>
    </row>
    <row r="3" ht="15">
      <c r="B3" s="1" t="s">
        <v>275</v>
      </c>
    </row>
    <row r="4" ht="15">
      <c r="E4" s="3" t="s">
        <v>186</v>
      </c>
    </row>
    <row r="5" spans="2:5" ht="15">
      <c r="B5" s="2" t="s">
        <v>0</v>
      </c>
      <c r="C5" s="2" t="s">
        <v>128</v>
      </c>
      <c r="D5" s="13" t="s">
        <v>187</v>
      </c>
      <c r="E5" s="13" t="s">
        <v>188</v>
      </c>
    </row>
    <row r="6" spans="2:5" ht="14.25" customHeight="1">
      <c r="B6" s="14" t="s">
        <v>30</v>
      </c>
      <c r="C6" s="6" t="s">
        <v>230</v>
      </c>
      <c r="D6" s="10"/>
      <c r="E6" s="10"/>
    </row>
    <row r="7" spans="2:5" ht="14.25" customHeight="1">
      <c r="B7" s="14" t="s">
        <v>31</v>
      </c>
      <c r="C7" s="6" t="s">
        <v>231</v>
      </c>
      <c r="D7" s="9">
        <v>10559129.1</v>
      </c>
      <c r="E7" s="9">
        <v>6231879.840339282</v>
      </c>
    </row>
    <row r="8" spans="2:5" ht="14.25" customHeight="1">
      <c r="B8" s="14" t="s">
        <v>32</v>
      </c>
      <c r="C8" s="5" t="s">
        <v>232</v>
      </c>
      <c r="D8" s="10">
        <v>0</v>
      </c>
      <c r="E8" s="10">
        <v>0</v>
      </c>
    </row>
    <row r="9" spans="2:5" ht="14.25" customHeight="1">
      <c r="B9" s="14" t="s">
        <v>33</v>
      </c>
      <c r="C9" s="14" t="s">
        <v>197</v>
      </c>
      <c r="D9" s="33">
        <v>324140.4</v>
      </c>
      <c r="E9" s="33">
        <v>285905.62636455166</v>
      </c>
    </row>
    <row r="10" spans="2:5" ht="14.25" customHeight="1">
      <c r="B10" s="14" t="s">
        <v>34</v>
      </c>
      <c r="C10" s="5" t="s">
        <v>233</v>
      </c>
      <c r="D10" s="10">
        <v>0</v>
      </c>
      <c r="E10" s="10">
        <v>0</v>
      </c>
    </row>
    <row r="11" spans="2:5" ht="14.25" customHeight="1">
      <c r="B11" s="14" t="s">
        <v>35</v>
      </c>
      <c r="C11" s="5" t="s">
        <v>234</v>
      </c>
      <c r="D11" s="10">
        <v>0</v>
      </c>
      <c r="E11" s="10">
        <v>0</v>
      </c>
    </row>
    <row r="12" spans="2:5" ht="14.25" customHeight="1">
      <c r="B12" s="14" t="s">
        <v>36</v>
      </c>
      <c r="C12" s="14" t="s">
        <v>235</v>
      </c>
      <c r="D12" s="10">
        <v>0</v>
      </c>
      <c r="E12" s="10">
        <v>0</v>
      </c>
    </row>
    <row r="13" spans="2:5" ht="14.25" customHeight="1">
      <c r="B13" s="14" t="s">
        <v>37</v>
      </c>
      <c r="C13" s="5" t="s">
        <v>236</v>
      </c>
      <c r="D13" s="16">
        <v>10234988.7</v>
      </c>
      <c r="E13" s="9">
        <v>5945974.21397473</v>
      </c>
    </row>
    <row r="14" spans="2:5" ht="14.25" customHeight="1">
      <c r="B14" s="14" t="s">
        <v>43</v>
      </c>
      <c r="C14" s="6" t="s">
        <v>237</v>
      </c>
      <c r="D14" s="9">
        <v>20660717.3</v>
      </c>
      <c r="E14" s="9">
        <v>11547375.9772705</v>
      </c>
    </row>
    <row r="15" spans="2:5" ht="14.25" customHeight="1">
      <c r="B15" s="14" t="s">
        <v>44</v>
      </c>
      <c r="C15" s="5" t="s">
        <v>238</v>
      </c>
      <c r="D15" s="10">
        <v>756196.3</v>
      </c>
      <c r="E15" s="10">
        <v>454593.39401</v>
      </c>
    </row>
    <row r="16" spans="2:5" ht="14.25" customHeight="1">
      <c r="B16" s="14" t="s">
        <v>45</v>
      </c>
      <c r="C16" s="5" t="s">
        <v>239</v>
      </c>
      <c r="D16" s="10">
        <v>151058.1</v>
      </c>
      <c r="E16" s="10">
        <v>110500</v>
      </c>
    </row>
    <row r="17" spans="2:5" ht="14.25" customHeight="1">
      <c r="B17" s="14" t="s">
        <v>46</v>
      </c>
      <c r="C17" s="5" t="s">
        <v>240</v>
      </c>
      <c r="D17" s="10">
        <v>0</v>
      </c>
      <c r="E17" s="10">
        <v>0</v>
      </c>
    </row>
    <row r="18" spans="2:5" ht="14.25" customHeight="1">
      <c r="B18" s="14" t="s">
        <v>47</v>
      </c>
      <c r="C18" s="5" t="s">
        <v>241</v>
      </c>
      <c r="D18" s="33">
        <v>4897.5</v>
      </c>
      <c r="E18" s="33">
        <v>12269.35526</v>
      </c>
    </row>
    <row r="19" spans="2:5" ht="14.25" customHeight="1">
      <c r="B19" s="14" t="s">
        <v>48</v>
      </c>
      <c r="C19" s="5" t="s">
        <v>242</v>
      </c>
      <c r="D19" s="33">
        <v>72803</v>
      </c>
      <c r="E19" s="33">
        <v>55035.2</v>
      </c>
    </row>
    <row r="20" spans="2:5" ht="14.25" customHeight="1">
      <c r="B20" s="14" t="s">
        <v>49</v>
      </c>
      <c r="C20" s="5" t="s">
        <v>243</v>
      </c>
      <c r="D20" s="15">
        <v>2572561.4</v>
      </c>
      <c r="E20" s="34">
        <v>1027190.1168599991</v>
      </c>
    </row>
    <row r="21" spans="2:5" ht="14.25" customHeight="1">
      <c r="B21" s="14" t="s">
        <v>50</v>
      </c>
      <c r="C21" s="14" t="s">
        <v>244</v>
      </c>
      <c r="D21" s="10">
        <v>761000</v>
      </c>
      <c r="E21" s="35">
        <v>533334</v>
      </c>
    </row>
    <row r="22" spans="2:5" ht="14.25" customHeight="1">
      <c r="B22" s="14" t="s">
        <v>51</v>
      </c>
      <c r="C22" s="5" t="s">
        <v>245</v>
      </c>
      <c r="D22" s="10"/>
      <c r="E22" s="10"/>
    </row>
    <row r="23" spans="2:5" ht="14.25" customHeight="1">
      <c r="B23" s="14" t="s">
        <v>52</v>
      </c>
      <c r="C23" s="5" t="s">
        <v>246</v>
      </c>
      <c r="D23" s="10">
        <v>16342201</v>
      </c>
      <c r="E23" s="10">
        <v>9354453.911140501</v>
      </c>
    </row>
    <row r="24" spans="2:5" ht="14.25" customHeight="1">
      <c r="B24" s="14" t="s">
        <v>54</v>
      </c>
      <c r="C24" s="6" t="s">
        <v>247</v>
      </c>
      <c r="D24" s="9">
        <v>-10101588.200000001</v>
      </c>
      <c r="E24" s="9">
        <v>-5315496.136931219</v>
      </c>
    </row>
    <row r="25" spans="2:5" ht="14.25" customHeight="1">
      <c r="B25" s="14" t="s">
        <v>55</v>
      </c>
      <c r="C25" s="6" t="s">
        <v>248</v>
      </c>
      <c r="D25" s="10"/>
      <c r="E25" s="10"/>
    </row>
    <row r="26" spans="2:5" ht="14.25" customHeight="1">
      <c r="B26" s="14" t="s">
        <v>56</v>
      </c>
      <c r="C26" s="6" t="s">
        <v>231</v>
      </c>
      <c r="D26" s="20">
        <v>4073</v>
      </c>
      <c r="E26" s="20">
        <v>33388781.87273092</v>
      </c>
    </row>
    <row r="27" spans="2:5" ht="14.25" customHeight="1">
      <c r="B27" s="14" t="s">
        <v>57</v>
      </c>
      <c r="C27" s="5" t="s">
        <v>249</v>
      </c>
      <c r="D27" s="10">
        <v>2073</v>
      </c>
      <c r="E27" s="10">
        <v>0</v>
      </c>
    </row>
    <row r="28" spans="2:5" ht="14.25" customHeight="1">
      <c r="B28" s="14" t="s">
        <v>71</v>
      </c>
      <c r="C28" s="5" t="s">
        <v>250</v>
      </c>
      <c r="D28" s="10">
        <v>2000</v>
      </c>
      <c r="E28" s="10">
        <v>0</v>
      </c>
    </row>
    <row r="29" spans="2:5" ht="14.25" customHeight="1">
      <c r="B29" s="14" t="s">
        <v>92</v>
      </c>
      <c r="C29" s="5" t="s">
        <v>251</v>
      </c>
      <c r="D29" s="10">
        <v>0</v>
      </c>
      <c r="E29" s="10">
        <v>0</v>
      </c>
    </row>
    <row r="30" spans="2:5" ht="14.25" customHeight="1">
      <c r="B30" s="14" t="s">
        <v>93</v>
      </c>
      <c r="C30" s="5" t="s">
        <v>252</v>
      </c>
      <c r="D30" s="10">
        <v>0</v>
      </c>
      <c r="E30" s="10">
        <v>0</v>
      </c>
    </row>
    <row r="31" spans="2:5" ht="14.25" customHeight="1">
      <c r="B31" s="14" t="s">
        <v>94</v>
      </c>
      <c r="C31" s="14" t="s">
        <v>253</v>
      </c>
      <c r="D31" s="10">
        <v>0</v>
      </c>
      <c r="E31" s="10">
        <v>25622827.749093123</v>
      </c>
    </row>
    <row r="32" spans="2:5" ht="14.25" customHeight="1">
      <c r="B32" s="14" t="s">
        <v>95</v>
      </c>
      <c r="C32" s="5" t="s">
        <v>254</v>
      </c>
      <c r="D32" s="10">
        <v>0</v>
      </c>
      <c r="E32" s="10">
        <v>7765954.123637797</v>
      </c>
    </row>
    <row r="33" spans="2:5" ht="14.25" customHeight="1">
      <c r="B33" s="14" t="s">
        <v>96</v>
      </c>
      <c r="C33" s="5" t="s">
        <v>255</v>
      </c>
      <c r="D33" s="10">
        <v>0</v>
      </c>
      <c r="E33" s="10">
        <v>0</v>
      </c>
    </row>
    <row r="34" spans="2:5" ht="14.25" customHeight="1">
      <c r="B34" s="14" t="s">
        <v>97</v>
      </c>
      <c r="C34" s="5"/>
      <c r="D34" s="10">
        <v>0</v>
      </c>
      <c r="E34" s="10">
        <v>0</v>
      </c>
    </row>
    <row r="35" spans="2:5" ht="14.25" customHeight="1">
      <c r="B35" s="14" t="s">
        <v>98</v>
      </c>
      <c r="C35" s="6" t="s">
        <v>237</v>
      </c>
      <c r="D35" s="9">
        <v>567744</v>
      </c>
      <c r="E35" s="9">
        <v>20849502.616</v>
      </c>
    </row>
    <row r="36" spans="2:5" ht="14.25" customHeight="1">
      <c r="B36" s="14" t="s">
        <v>99</v>
      </c>
      <c r="C36" s="14" t="s">
        <v>256</v>
      </c>
      <c r="D36" s="10">
        <v>255941</v>
      </c>
      <c r="E36" s="10">
        <v>67102.6</v>
      </c>
    </row>
    <row r="37" spans="2:5" ht="14.25" customHeight="1">
      <c r="B37" s="14" t="s">
        <v>100</v>
      </c>
      <c r="C37" s="14" t="s">
        <v>257</v>
      </c>
      <c r="D37" s="10">
        <v>311713</v>
      </c>
      <c r="E37" s="10">
        <v>269934.016</v>
      </c>
    </row>
    <row r="38" spans="2:5" ht="14.25" customHeight="1">
      <c r="B38" s="14" t="s">
        <v>101</v>
      </c>
      <c r="C38" s="14" t="s">
        <v>258</v>
      </c>
      <c r="D38" s="10">
        <v>90</v>
      </c>
      <c r="E38" s="10">
        <v>4006180</v>
      </c>
    </row>
    <row r="39" spans="2:5" ht="14.25" customHeight="1">
      <c r="B39" s="14" t="s">
        <v>102</v>
      </c>
      <c r="C39" s="14" t="s">
        <v>259</v>
      </c>
      <c r="D39" s="10">
        <v>0</v>
      </c>
      <c r="E39" s="10">
        <v>0</v>
      </c>
    </row>
    <row r="40" spans="2:5" ht="14.25" customHeight="1">
      <c r="B40" s="14" t="s">
        <v>103</v>
      </c>
      <c r="C40" s="14" t="s">
        <v>260</v>
      </c>
      <c r="D40" s="10">
        <v>0</v>
      </c>
      <c r="E40" s="10">
        <v>16506286</v>
      </c>
    </row>
    <row r="41" spans="2:5" ht="14.25" customHeight="1">
      <c r="B41" s="14" t="s">
        <v>79</v>
      </c>
      <c r="C41" s="6" t="s">
        <v>261</v>
      </c>
      <c r="D41" s="9">
        <v>-563671</v>
      </c>
      <c r="E41" s="9">
        <v>-12539279.256730918</v>
      </c>
    </row>
    <row r="42" spans="2:5" ht="14.25" customHeight="1">
      <c r="B42" s="14" t="s">
        <v>3</v>
      </c>
      <c r="C42" s="6" t="s">
        <v>262</v>
      </c>
      <c r="D42" s="10">
        <v>0</v>
      </c>
      <c r="E42" s="10">
        <v>0</v>
      </c>
    </row>
    <row r="43" spans="2:5" ht="14.25" customHeight="1">
      <c r="B43" s="14" t="s">
        <v>104</v>
      </c>
      <c r="C43" s="6" t="s">
        <v>231</v>
      </c>
      <c r="D43" s="9">
        <v>31407120</v>
      </c>
      <c r="E43" s="9">
        <v>20476354.0403185</v>
      </c>
    </row>
    <row r="44" spans="2:5" ht="14.25" customHeight="1">
      <c r="B44" s="14" t="s">
        <v>105</v>
      </c>
      <c r="C44" s="5" t="s">
        <v>263</v>
      </c>
      <c r="D44" s="10">
        <v>31023466</v>
      </c>
      <c r="E44" s="10">
        <v>1923194.64568</v>
      </c>
    </row>
    <row r="45" spans="2:5" ht="14.25" customHeight="1">
      <c r="B45" s="14" t="s">
        <v>106</v>
      </c>
      <c r="C45" s="5" t="s">
        <v>222</v>
      </c>
      <c r="D45" s="10">
        <v>0</v>
      </c>
      <c r="E45" s="10">
        <v>18460108.618</v>
      </c>
    </row>
    <row r="46" spans="2:5" ht="14.25" customHeight="1">
      <c r="B46" s="14" t="s">
        <v>107</v>
      </c>
      <c r="C46" s="5" t="s">
        <v>264</v>
      </c>
      <c r="D46" s="10">
        <v>0</v>
      </c>
      <c r="E46" s="10">
        <v>0</v>
      </c>
    </row>
    <row r="47" spans="2:5" ht="14.25" customHeight="1">
      <c r="B47" s="14" t="s">
        <v>108</v>
      </c>
      <c r="C47" s="14" t="s">
        <v>265</v>
      </c>
      <c r="D47" s="10">
        <v>383654</v>
      </c>
      <c r="E47" s="10">
        <v>93050.77663850128</v>
      </c>
    </row>
    <row r="48" spans="2:5" ht="14.25" customHeight="1">
      <c r="B48" s="14" t="s">
        <v>109</v>
      </c>
      <c r="C48" s="6" t="s">
        <v>237</v>
      </c>
      <c r="D48" s="9">
        <v>19548353</v>
      </c>
      <c r="E48" s="9">
        <v>1900000</v>
      </c>
    </row>
    <row r="49" spans="2:5" ht="14.25" customHeight="1">
      <c r="B49" s="14" t="s">
        <v>110</v>
      </c>
      <c r="C49" s="5" t="s">
        <v>266</v>
      </c>
      <c r="D49" s="10">
        <v>19548353</v>
      </c>
      <c r="E49" s="10">
        <v>1900000</v>
      </c>
    </row>
    <row r="50" spans="2:5" ht="14.25" customHeight="1">
      <c r="B50" s="14" t="s">
        <v>111</v>
      </c>
      <c r="C50" s="5" t="s">
        <v>267</v>
      </c>
      <c r="D50" s="10">
        <v>0</v>
      </c>
      <c r="E50" s="10">
        <v>0</v>
      </c>
    </row>
    <row r="51" spans="2:5" ht="14.25" customHeight="1">
      <c r="B51" s="14" t="s">
        <v>112</v>
      </c>
      <c r="C51" s="5" t="s">
        <v>268</v>
      </c>
      <c r="D51" s="10">
        <v>0</v>
      </c>
      <c r="E51" s="10">
        <v>0</v>
      </c>
    </row>
    <row r="52" spans="2:5" ht="14.25" customHeight="1">
      <c r="B52" s="14" t="s">
        <v>113</v>
      </c>
      <c r="C52" s="5" t="s">
        <v>223</v>
      </c>
      <c r="D52" s="10">
        <v>0</v>
      </c>
      <c r="E52" s="10">
        <v>0</v>
      </c>
    </row>
    <row r="53" spans="2:5" ht="14.25" customHeight="1">
      <c r="B53" s="14" t="s">
        <v>114</v>
      </c>
      <c r="C53" s="14" t="s">
        <v>269</v>
      </c>
      <c r="D53" s="10">
        <v>0</v>
      </c>
      <c r="E53" s="10">
        <v>0</v>
      </c>
    </row>
    <row r="54" spans="2:5" ht="14.25" customHeight="1">
      <c r="B54" s="14" t="s">
        <v>115</v>
      </c>
      <c r="C54" s="6" t="s">
        <v>270</v>
      </c>
      <c r="D54" s="9">
        <v>11858767</v>
      </c>
      <c r="E54" s="9">
        <v>18576354.0403185</v>
      </c>
    </row>
    <row r="55" spans="2:5" ht="14.25" customHeight="1">
      <c r="B55" s="14" t="s">
        <v>116</v>
      </c>
      <c r="C55" s="14" t="s">
        <v>271</v>
      </c>
      <c r="D55" s="10">
        <v>0</v>
      </c>
      <c r="E55" s="10">
        <v>0</v>
      </c>
    </row>
    <row r="56" spans="2:5" ht="14.25" customHeight="1">
      <c r="B56" s="14" t="s">
        <v>117</v>
      </c>
      <c r="C56" s="6" t="s">
        <v>272</v>
      </c>
      <c r="D56" s="9">
        <v>1193507.7999999989</v>
      </c>
      <c r="E56" s="9">
        <v>721578.6466563642</v>
      </c>
    </row>
    <row r="57" spans="2:5" ht="14.25" customHeight="1">
      <c r="B57" s="14" t="s">
        <v>118</v>
      </c>
      <c r="C57" s="17" t="s">
        <v>273</v>
      </c>
      <c r="D57" s="10">
        <v>1104181.8</v>
      </c>
      <c r="E57" s="10">
        <v>2297689.6</v>
      </c>
    </row>
    <row r="58" spans="2:5" ht="14.25" customHeight="1">
      <c r="B58" s="14" t="s">
        <v>119</v>
      </c>
      <c r="C58" s="17" t="s">
        <v>274</v>
      </c>
      <c r="D58" s="10">
        <v>2297689.6</v>
      </c>
      <c r="E58" s="10">
        <v>3019268.2466563643</v>
      </c>
    </row>
    <row r="59" spans="1:91" ht="12.75">
      <c r="D59" s="11"/>
      <c r="E59" s="11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8"/>
      <c r="CC59" s="38"/>
      <c r="CD59" s="38"/>
      <c r="CE59" s="38"/>
      <c r="CF59" s="38"/>
      <c r="CG59" s="38"/>
      <c r="CH59" s="38"/>
      <c r="CI59" s="38"/>
      <c r="CJ59" s="38"/>
      <c r="CK59" s="38"/>
      <c r="CL59" s="38"/>
      <c r="CM59" s="38"/>
    </row>
    <row r="60" spans="3:5" ht="15">
      <c r="C60" s="40"/>
      <c r="D60" s="11"/>
      <c r="E60" s="11"/>
    </row>
    <row r="61" spans="3:5" ht="15">
      <c r="C61" s="40"/>
      <c r="D61" s="11"/>
      <c r="E61" s="11"/>
    </row>
    <row r="62" spans="3:5" ht="15">
      <c r="C62" s="40"/>
      <c r="D62" s="11"/>
      <c r="E62" s="11"/>
    </row>
    <row r="63" spans="3:5" ht="15">
      <c r="C63" s="40"/>
      <c r="D63" s="11"/>
      <c r="E63" s="11"/>
    </row>
    <row r="64" spans="3:5" ht="12.75">
      <c r="C64" s="19" t="s">
        <v>124</v>
      </c>
      <c r="D64" s="28" t="s">
        <v>126</v>
      </c>
      <c r="E64" s="28" t="s">
        <v>126</v>
      </c>
    </row>
    <row r="65" spans="3:4" ht="12.75">
      <c r="C65" s="19"/>
      <c r="D65" s="29"/>
    </row>
    <row r="66" spans="3:4" ht="12.75">
      <c r="C66" s="19" t="s">
        <v>125</v>
      </c>
      <c r="D66" s="28" t="s">
        <v>127</v>
      </c>
    </row>
    <row r="67" spans="3:5" ht="12.75">
      <c r="C67" s="19"/>
      <c r="D67" s="11"/>
      <c r="E67" s="11"/>
    </row>
  </sheetData>
  <sheetProtection/>
  <mergeCells count="1">
    <mergeCell ref="AM59:CM59"/>
  </mergeCells>
  <printOptions/>
  <pageMargins left="0.5511811023622047" right="0.35433070866141736" top="0.3937007874015748" bottom="0.3937007874015748" header="0.5118110236220472" footer="0.5118110236220472"/>
  <pageSetup horizontalDpi="600" verticalDpi="6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Dembereldowd Otgongerel</dc:creator>
  <cp:keywords/>
  <dc:description/>
  <cp:lastModifiedBy>Жавхлан</cp:lastModifiedBy>
  <cp:lastPrinted>2019-02-04T03:26:58Z</cp:lastPrinted>
  <dcterms:created xsi:type="dcterms:W3CDTF">2018-07-20T01:24:13Z</dcterms:created>
  <dcterms:modified xsi:type="dcterms:W3CDTF">2019-08-28T07:09:41Z</dcterms:modified>
  <cp:category/>
  <cp:version/>
  <cp:contentType/>
  <cp:contentStatus/>
</cp:coreProperties>
</file>