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jil\2021\"/>
    </mc:Choice>
  </mc:AlternateContent>
  <bookViews>
    <workbookView xWindow="-105" yWindow="-105" windowWidth="19425" windowHeight="10560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Sheet1!$A$4:$M$191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6" i="1"/>
  <c r="K191" i="1" l="1"/>
  <c r="J191" i="1"/>
  <c r="I191" i="1"/>
  <c r="H191" i="1"/>
  <c r="G191" i="1"/>
  <c r="F191" i="1"/>
  <c r="D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M7" i="1"/>
  <c r="M6" i="1"/>
</calcChain>
</file>

<file path=xl/comments1.xml><?xml version="1.0" encoding="utf-8"?>
<comments xmlns="http://schemas.openxmlformats.org/spreadsheetml/2006/main">
  <authors>
    <author>Dell</author>
    <author>BZ</author>
    <author>Enkhtuya mse</author>
    <author>Маналжав .А</author>
    <author>USR0208</author>
    <author>mse</author>
    <author>Manaljav</author>
    <author>USR0203</author>
  </authors>
  <commentList>
    <comment ref="B34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227 тоотоор УСИБ нэрийг МҮДИКС болгов.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BZ:</t>
        </r>
        <r>
          <rPr>
            <sz val="8"/>
            <color indexed="81"/>
            <rFont val="Tahoma"/>
            <family val="2"/>
          </rPr>
          <t xml:space="preserve">
ГЗ-ын 2009-05-27-ны 80 Тоотоор "Тэнгис" нэрийг өөрчлөв
</t>
        </r>
      </text>
    </comment>
    <comment ref="B63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2014.6.11-ний 199 тоот, МХБ-ийн ГЗ-ын 2014.7.9-ний 101 тоот тушаалаар "Ээрмэл" ХК-ийн нэрийг өөрчилж "Ариг гал" ХК болгосон.</t>
        </r>
      </text>
    </comment>
    <comment ref="B67" authorId="3" shapeId="0">
      <text>
        <r>
          <rPr>
            <b/>
            <sz val="9"/>
            <color indexed="81"/>
            <rFont val="Tahoma"/>
            <family val="2"/>
          </rPr>
          <t>Маналжав .А:</t>
        </r>
        <r>
          <rPr>
            <sz val="9"/>
            <color indexed="81"/>
            <rFont val="Tahoma"/>
            <family val="2"/>
          </rPr>
          <t xml:space="preserve">
МХБ-ийн ГЗ-ын 2017.07.05-ны А/188 Дугаар тушаал, СЗХ-ны 2017.09.21-ны 417 тоот тогтоолын дагуу "Говьфайнэншл групп" ХК нэрийг "Силк нэт" ХК болгож нэрийг өөрчилсөн.</t>
        </r>
      </text>
    </comment>
    <comment ref="B72" authorId="4" shapeId="0">
      <text>
        <r>
          <rPr>
            <b/>
            <sz val="9"/>
            <color indexed="81"/>
            <rFont val="Tahoma"/>
            <family val="2"/>
          </rPr>
          <t xml:space="preserve">Ариунтуяа:
</t>
        </r>
        <r>
          <rPr>
            <sz val="9"/>
            <color indexed="81"/>
            <rFont val="Tahoma"/>
            <family val="2"/>
          </rPr>
          <t>МХБ-ийн ГЗ-ын 2016.05.13-ны өдрийн 187 дугаар тушаалаар "Жавхлант хараа" нэрийг "Е-Моние" болгон өөрчилсөн.</t>
        </r>
      </text>
    </comment>
    <comment ref="B74" authorId="5" shapeId="0">
      <text>
        <r>
          <rPr>
            <b/>
            <sz val="8"/>
            <color indexed="81"/>
            <rFont val="Tahoma"/>
            <family val="2"/>
          </rPr>
          <t>mse:</t>
        </r>
        <r>
          <rPr>
            <sz val="8"/>
            <color indexed="81"/>
            <rFont val="Tahoma"/>
            <family val="2"/>
          </rPr>
          <t xml:space="preserve">
Бааз гэсэн нэрийг 2010.06.09-нд өөрчилж "Монголиа инфрастракча" болгов.
2013.8.19-нд нэрийг өөрчилж "Дижитал каталист" болгов.
МХБ-ийн ГЗ-ын 2016.07.26-ны өдрийн 276 дугаар тушаалаар "Дижитал каталист" нэрийг "Люкс занаду групп" ХК болгон өөрчилсөн.
</t>
        </r>
      </text>
    </comment>
    <comment ref="B78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2013.2.6-ны 43 тоот, ГЗ-ын 2013.4.3-ний 41 тоотуудаар "Цагдуултай" нэрийг "Монголын хөгжил үндэсний нэгдэл" болгов.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2011.12.16-ны ГЗ-ын 228 тоотоор Мөнх Үндэс нэрийг Блюскай секьюритик болгов.</t>
        </r>
      </text>
    </comment>
    <comment ref="B116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 оны 209, МХБ-ийн ГЗ-ын 2012 оны 133 дугаар тушаалыг үндэслэн 2012.10.18-ны өдөр "Өвөрхангай ханын материал" гэх нэрийг "Глобал монголиа холдинг" ХК болгов.
СЗХ-ны 2013.1.09-ний 15 тоот тогтоол, МХБ-ийн ГЗ-ын 2013.2.6-ны 16 дугаар тушаалын дагуу нэрд өөрчлөлт оруулж "Глобал монголиа холдингс" ХК болгов.</t>
        </r>
      </text>
    </comment>
    <comment ref="B122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2013.9.16-нд 
Евроазиа капитал монголиа ХХК-ийг нэтгэж авсан.
2013.11.22-нд Архуст шунхлай нэрийг Евроазиа капитал холдинг болгов.
</t>
        </r>
      </text>
    </comment>
    <comment ref="B124" authorId="4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2016.10.04-ны өдрийн ГЗ-ийн 369 дугаар тушаалаар "Жаргалант үйлс" ХК-ийн оноосон нэрийг "Ногоон хөгжил үндэсний нэгдэл" ХК болгон өөрчилсөн.</t>
        </r>
      </text>
    </comment>
    <comment ref="B125" authorId="6" shapeId="0">
      <text>
        <r>
          <rPr>
            <b/>
            <sz val="9"/>
            <color indexed="81"/>
            <rFont val="Tahoma"/>
            <family val="2"/>
          </rPr>
          <t>Manaljav:</t>
        </r>
        <r>
          <rPr>
            <sz val="9"/>
            <color indexed="81"/>
            <rFont val="Tahoma"/>
            <family val="2"/>
          </rPr>
          <t xml:space="preserve">
СЗХ-ны даргын 2015.07.02-ны 204 тоот тушаал, МХБ-ийн ГЗ-ын 2015.10.13-ны 302 тоот тушаалаар Цуутайж нэрийг "Орхон хөгжил"ХК болгон өөрчлөв.
</t>
        </r>
      </text>
    </comment>
    <comment ref="B128" authorId="4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"Арилжаа-Импекс" нэрийг "Стандарт ноос" болгон өөрчилсөн.</t>
        </r>
      </text>
    </comment>
    <comment ref="B129" authorId="6" shapeId="0">
      <text>
        <r>
          <rPr>
            <sz val="9"/>
            <color indexed="81"/>
            <rFont val="Tahoma"/>
            <family val="2"/>
          </rPr>
          <t>СЗХ-ны 2015 оны 162 тоот тогтоол, МХБ-ийн ГЗ-ийн 2015 оны 6 сарын 22-ны 189 тоот тушаалаар Баянбогд ХК-ийн нэрийг "Стандарт проперти групп"ХК болгож өөрчлөв.</t>
        </r>
      </text>
    </comment>
    <comment ref="B130" authorId="4" shapeId="0">
      <text>
        <r>
          <rPr>
            <b/>
            <sz val="9"/>
            <color indexed="81"/>
            <rFont val="Tahoma"/>
            <family val="2"/>
            <charset val="204"/>
          </rPr>
          <t>USR0208:</t>
        </r>
        <r>
          <rPr>
            <sz val="9"/>
            <color indexed="81"/>
            <rFont val="Tahoma"/>
            <family val="2"/>
            <charset val="204"/>
          </rPr>
          <t xml:space="preserve">
"Уужим хангай" ХК-ийн оноосон нэрийг МХБ-ийн ГЗ-ын 2016.08.22-ны өдрийн 310 дугаар тушаалаар "Стандарт агрикалчер групп" ХК болгон өөрчилсөн.</t>
        </r>
      </text>
    </comment>
    <comment ref="B131" authorId="7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"Сэлэнгэ дулаанхан" ХК-ийн оноосон нэрийг МХБ-ийн ГЗ-ын 2017.07.05-ны А/116, СЗХ-ны 2017.11.06-ны 472 тушаалын дагуу өөрчлөв. </t>
        </r>
      </text>
    </comment>
    <comment ref="B135" authorId="0" shapeId="0">
      <text>
        <r>
          <rPr>
            <sz val="9"/>
            <color indexed="81"/>
            <rFont val="Tahoma"/>
            <family val="2"/>
          </rPr>
          <t>Туул Сонгино Усны Нөөц нэрийг 2010.07.08-нд өөрчлөв.
"Монголиа Девелопмент Ресорсес" нэрийг 2015.08.31-ний ГЗ-ын 256 тоот тушаалаар "Фронтиер Лэнд Групп" болгон өөрчлөв.</t>
        </r>
      </text>
    </comment>
    <comment ref="B136" authorId="4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"Шимтлэг" нэрийг "Хар хорум пропертийс" болгон өөрчилсөн.</t>
        </r>
      </text>
    </comment>
    <comment ref="B137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2012.12.26-ны 385 тоот, ГЗ-ын 2013.3.29-ний 38 дугаар тушаалар Шад трейд нэрийг Хот девелопмент болгов.</t>
        </r>
      </text>
    </comment>
    <comment ref="B139" authorId="7" shapeId="0">
      <text>
        <r>
          <rPr>
            <b/>
            <sz val="9"/>
            <color indexed="81"/>
            <rFont val="Tahoma"/>
            <family val="2"/>
          </rPr>
          <t>USR0203:</t>
        </r>
        <r>
          <rPr>
            <sz val="9"/>
            <color indexed="81"/>
            <rFont val="Tahoma"/>
            <family val="2"/>
          </rPr>
          <t xml:space="preserve">
МХБ-ийн ГЗ-ын 2018.07.20-ны өдрийн А/89 тоот тушаалаар компанийн оноосон нэрийг "Цемент шохой" ХК болгон өөрчилсөн, гэвч СЗХ-ны зөвшөөрөл гараагүй</t>
        </r>
      </text>
    </comment>
    <comment ref="B154" authorId="2" shapeId="0">
      <text>
        <r>
          <rPr>
            <b/>
            <sz val="9"/>
            <color indexed="81"/>
            <rFont val="Tahoma"/>
            <family val="2"/>
          </rPr>
          <t>Enkhtuya mse:</t>
        </r>
        <r>
          <rPr>
            <sz val="9"/>
            <color indexed="81"/>
            <rFont val="Tahoma"/>
            <family val="2"/>
          </rPr>
          <t xml:space="preserve">
СЗХ-ны 2014.7.7-ны 269 тоот, МХБ-ийн ГЗ-ын 2014.10.3-ны 153 тоотуудыг үндэслэн Баянхайрхан гэх оноосон нэрийг Бинсэ ХК болгон өөрчлөв.
</t>
        </r>
      </text>
    </comment>
    <comment ref="B162" authorId="4" shapeId="0">
      <text>
        <r>
          <rPr>
            <b/>
            <sz val="9"/>
            <color indexed="81"/>
            <rFont val="Tahoma"/>
            <family val="2"/>
          </rPr>
          <t xml:space="preserve">Нямдорж: </t>
        </r>
        <r>
          <rPr>
            <sz val="9"/>
            <color indexed="81"/>
            <rFont val="Tahoma"/>
            <family val="2"/>
          </rPr>
          <t xml:space="preserve">МХБ-ийн ГЗ-ийн 2016 оны 10 сарын 26-ний өдрийн 390 тоот тушаалаар "Газар сүлжмэл" ХК-ийн оноосон нэрийг "Жуулчин дюти фрий" ХК болгон өөрчилсөн.
</t>
        </r>
      </text>
    </comment>
    <comment ref="B187" authorId="4" shapeId="0">
      <text>
        <r>
          <rPr>
            <b/>
            <sz val="9"/>
            <color indexed="81"/>
            <rFont val="Tahoma"/>
            <family val="2"/>
          </rPr>
          <t>USR0208:</t>
        </r>
        <r>
          <rPr>
            <sz val="9"/>
            <color indexed="81"/>
            <rFont val="Tahoma"/>
            <family val="2"/>
          </rPr>
          <t xml:space="preserve">
МХБ-ийн ГЗ-ын 2016.05.13-ны өдрийн 187 дугаар тушаалаар "ХААБЗ" нэрийг "Хүннү менежмент" болгон өөрчилсөн.</t>
        </r>
      </text>
    </comment>
  </commentList>
</comments>
</file>

<file path=xl/sharedStrings.xml><?xml version="1.0" encoding="utf-8"?>
<sst xmlns="http://schemas.openxmlformats.org/spreadsheetml/2006/main" count="200" uniqueCount="199">
  <si>
    <t>Хавсралт</t>
  </si>
  <si>
    <t>Д/д</t>
  </si>
  <si>
    <t>ХК-ийн нэрс</t>
  </si>
  <si>
    <t>Тоон код</t>
  </si>
  <si>
    <t xml:space="preserve">ХЭХ-ын мэдэгдэл  </t>
  </si>
  <si>
    <t xml:space="preserve">Хурлын материал </t>
  </si>
  <si>
    <t>Санхүүгийн тайлан</t>
  </si>
  <si>
    <t>Аудитын дүгнэлт</t>
  </si>
  <si>
    <t>Ногдол ашгийн шийдвэр</t>
  </si>
  <si>
    <t>Үйл ажиллагааны тайлан</t>
  </si>
  <si>
    <t>Хураамж төлөлт</t>
  </si>
  <si>
    <t>Ээлжит</t>
  </si>
  <si>
    <t>Ээлжит бус</t>
  </si>
  <si>
    <t>"Дарханы төмөрлөгийн үйлдвэр" ХК</t>
  </si>
  <si>
    <t>"Даланзадгадын ДЦС" ХК</t>
  </si>
  <si>
    <t>"Дулааны II цахилгаан станц" ХК</t>
  </si>
  <si>
    <t>"Багануур" ХК</t>
  </si>
  <si>
    <t>"Адуунчулуун" ХК</t>
  </si>
  <si>
    <t>"Ачит алхабы" ХК</t>
  </si>
  <si>
    <t xml:space="preserve">"Ай түүлс" ХК </t>
  </si>
  <si>
    <t>"Барилга корпораци" ХК</t>
  </si>
  <si>
    <t>"Гермес центр" ХК</t>
  </si>
  <si>
    <t>"Гурил тэжээл Булган" ХК</t>
  </si>
  <si>
    <t>"Дархан гурил тэжээл" ХК</t>
  </si>
  <si>
    <t>"Дархан хүнс" ХК</t>
  </si>
  <si>
    <t>"Дархан нэхий" ХК</t>
  </si>
  <si>
    <t>"Дорнод авто зам" ХК</t>
  </si>
  <si>
    <t>"Дорнод Импэкс" ХК</t>
  </si>
  <si>
    <t>"Ингэттолгой" ХК</t>
  </si>
  <si>
    <t>"Их барилга" ХК</t>
  </si>
  <si>
    <t>"Инвескор ББСБ" ХК</t>
  </si>
  <si>
    <t xml:space="preserve">"ЛэндМН ББСБ" ХК </t>
  </si>
  <si>
    <t>"Мандалговь импэкс" ХК</t>
  </si>
  <si>
    <t>"Материалимпэкс" ХК</t>
  </si>
  <si>
    <t>"Монгол алт" ХК</t>
  </si>
  <si>
    <t>"Монгол дизель" ХК</t>
  </si>
  <si>
    <t>"Монгол керамик" ХК</t>
  </si>
  <si>
    <t>"Монгол шевро" ХК</t>
  </si>
  <si>
    <t>"Мон Ит Бултгаар" ХК</t>
  </si>
  <si>
    <t>"Монгол шилтгээн" ХК</t>
  </si>
  <si>
    <t>"Монгол секюритиес" ХК</t>
  </si>
  <si>
    <t>"МҮДИКС" ХК</t>
  </si>
  <si>
    <t>"Нако түлш" ХК</t>
  </si>
  <si>
    <t>"Номин хишиг" ХК</t>
  </si>
  <si>
    <t>"Оллоо" ХК</t>
  </si>
  <si>
    <t>"Ремикон" ХК</t>
  </si>
  <si>
    <t>"Сэлэнгэ-сүрэг" ХК</t>
  </si>
  <si>
    <t>"Техникимпорт" ХК</t>
  </si>
  <si>
    <t>"Тээвэр-Ачлал" ХК</t>
  </si>
  <si>
    <t>"Тээвэр-Дархан" ХК</t>
  </si>
  <si>
    <t>"Увс чацаргана" ХК</t>
  </si>
  <si>
    <t>"Хөвсгөл хүнс" ХК</t>
  </si>
  <si>
    <t>"Хөнгөн бетон" ХК</t>
  </si>
  <si>
    <t>"Эрээнцав" ХК</t>
  </si>
  <si>
    <t>"Э-Транс Ложистикс" ХК</t>
  </si>
  <si>
    <t>"Эрдэнэт авто зам" ХК</t>
  </si>
  <si>
    <t>"Бодь даатгал" ХК</t>
  </si>
  <si>
    <t>"Дарханы дулааны цахилгаан станц" ХК</t>
  </si>
  <si>
    <t>"Дарханы дулааны сүлжээ" ХК</t>
  </si>
  <si>
    <t>"Дулааны III цахилгаан станц" ХК</t>
  </si>
  <si>
    <t>"Налайхын дулааны станц" ХК</t>
  </si>
  <si>
    <t>"Улаанбаатар дулааны сүлжээ" ХК</t>
  </si>
  <si>
    <t>"Баянтээг" ХК</t>
  </si>
  <si>
    <t>"Тавантолгой" ХК</t>
  </si>
  <si>
    <t>"Ханын материал" ХК</t>
  </si>
  <si>
    <t>"Азык" ХК</t>
  </si>
  <si>
    <t>"АПУ" ХК</t>
  </si>
  <si>
    <t>"Ар Баянхангай" ХК</t>
  </si>
  <si>
    <t>"Арвижих" ХК</t>
  </si>
  <si>
    <t>"Ард кредит ББСБ" ХК</t>
  </si>
  <si>
    <t>"Ариг гал" ХК</t>
  </si>
  <si>
    <t>"Борнуур" ХК</t>
  </si>
  <si>
    <t>"Бүтээлч Үйлс" ХК</t>
  </si>
  <si>
    <t>"Говийн өндөр" ХК</t>
  </si>
  <si>
    <t>"Силк нэт" ХК</t>
  </si>
  <si>
    <t>"Гонир" ХК</t>
  </si>
  <si>
    <t>"Гутал" ХК</t>
  </si>
  <si>
    <t>"Дархан зочид буудал" ХК</t>
  </si>
  <si>
    <t>"Дэвшил мандал" ХК</t>
  </si>
  <si>
    <t>"Е-Моние" ХК</t>
  </si>
  <si>
    <t>"Завхан Баялаг" ХК</t>
  </si>
  <si>
    <t>"Люкс занаду групп" ХК</t>
  </si>
  <si>
    <t>"Мандал даатгал" ХК</t>
  </si>
  <si>
    <t>"Монгол нэхмэл" ХК</t>
  </si>
  <si>
    <t>"Монгол савхи" ХК</t>
  </si>
  <si>
    <t>"Монголын хөгжил үндэсний нэгдэл" ХК</t>
  </si>
  <si>
    <t>"Нэхээсгүй эдлэл" ХК</t>
  </si>
  <si>
    <t>"Өндөрхаан" ХК</t>
  </si>
  <si>
    <t>"Сор" ХК</t>
  </si>
  <si>
    <t>"Сүү" ХК</t>
  </si>
  <si>
    <t>"Тав" ХК</t>
  </si>
  <si>
    <t>"Тавилга" ХК</t>
  </si>
  <si>
    <t>"Тахь Ко" ХК</t>
  </si>
  <si>
    <t>"Төмрийн завод" ХК</t>
  </si>
  <si>
    <t>"Улаанбаатар хивс" ХК</t>
  </si>
  <si>
    <t>"Увс хүнс" ХК</t>
  </si>
  <si>
    <t>"Хай Би Ойл" ХК</t>
  </si>
  <si>
    <t>"Хар тарвагатай" ХК</t>
  </si>
  <si>
    <t>"Хасу-мандал" ХК</t>
  </si>
  <si>
    <t>"Хөвсгөл геологи" ХК</t>
  </si>
  <si>
    <t>"Хэрлэн хивс" ХК</t>
  </si>
  <si>
    <t>"Шарын гол" ХК</t>
  </si>
  <si>
    <t>"Эрдэнэт хүнс" ХК</t>
  </si>
  <si>
    <t xml:space="preserve">"Эрдэнэ Pесурс Девелопмент Корпорэйшн" </t>
  </si>
  <si>
    <t>"Багануур, зүүн өмнөт бүсийн цахилгаан түгээх сүлжээ" ХК</t>
  </si>
  <si>
    <t>"Дулаан шарын гол" ХК</t>
  </si>
  <si>
    <t>"Монголын төмөр зам" ХК</t>
  </si>
  <si>
    <t>"Эрдэнэт ус, дулаан түгээх сүлжээ" ХК</t>
  </si>
  <si>
    <t>"Эрдэнэтийн дулааны цахилгаан станц" ХК</t>
  </si>
  <si>
    <t>"Могойн гол" ХК</t>
  </si>
  <si>
    <t>"Монголын цахилгаан холбоо" ХК</t>
  </si>
  <si>
    <t>"Шивээ овоо" ХК</t>
  </si>
  <si>
    <t>"Автозам" ХК</t>
  </si>
  <si>
    <t>"Алтай нэгдэл" ХК</t>
  </si>
  <si>
    <t>"Алтайн зам" ХК</t>
  </si>
  <si>
    <t>"Атар-Өргөө" ХК</t>
  </si>
  <si>
    <t>"Баянталбай" ХК</t>
  </si>
  <si>
    <t>"Глобал лайф технологи" ХК</t>
  </si>
  <si>
    <t>"Би Ди Сек" ХК</t>
  </si>
  <si>
    <t>"Блюскай секьюритиз" ХК</t>
  </si>
  <si>
    <t>"Бөхөг" ХК</t>
  </si>
  <si>
    <t>"Бэрх уул" ХК</t>
  </si>
  <si>
    <t>"Ган хийц" ХК</t>
  </si>
  <si>
    <t>"Глобал монголиа холдингс" ХК</t>
  </si>
  <si>
    <t>"Говь" ХК</t>
  </si>
  <si>
    <t>"Гурил" ХК</t>
  </si>
  <si>
    <t>"Дархан хөвөн" ХК</t>
  </si>
  <si>
    <t>"Дорнод худалдаа" ХК</t>
  </si>
  <si>
    <t>"Дөрвөн-Уул" ХК</t>
  </si>
  <si>
    <t>"Евроазиа капитал холдинг" ХК</t>
  </si>
  <si>
    <t>"МИК Холдинг" ХК</t>
  </si>
  <si>
    <t>"Ногоон хөгжил үндэсний нэгдэл" ХК</t>
  </si>
  <si>
    <t>"Орхон хөгжил" ХК</t>
  </si>
  <si>
    <t>"Өлзий-Дундговь" ХК</t>
  </si>
  <si>
    <t>"Сонсголон бармат" ХК</t>
  </si>
  <si>
    <t>"Стандарт ноос" ХК</t>
  </si>
  <si>
    <t xml:space="preserve">"Стандарт проперти групп" ХК </t>
  </si>
  <si>
    <t xml:space="preserve">"Стандарт агрикалчер групп" ХК </t>
  </si>
  <si>
    <t xml:space="preserve">"Эм Эн Ди" ХК </t>
  </si>
  <si>
    <t>"Талын гал" ХК</t>
  </si>
  <si>
    <t>"Талх чихэр" ХК</t>
  </si>
  <si>
    <t>"Түмэн шувуут" ХК</t>
  </si>
  <si>
    <t>"Фронтиер Лэнд Групп" ХК</t>
  </si>
  <si>
    <t>"Эрдэнэс сольюшинс" ХК</t>
  </si>
  <si>
    <t>"Хот девелопмент" ХК</t>
  </si>
  <si>
    <t>"Хөвсгөл" ХК</t>
  </si>
  <si>
    <t>"Хөтөлийн цемент шохой" ХК</t>
  </si>
  <si>
    <t>"Хөх ган" ХК</t>
  </si>
  <si>
    <t>"Шинэст" ХК</t>
  </si>
  <si>
    <t xml:space="preserve">"Эрчим Баян-Өлгий" ХК </t>
  </si>
  <si>
    <t>"Дархан ус суваг" ХК</t>
  </si>
  <si>
    <t>"Дулааны цахилгаан станц 4" ХК</t>
  </si>
  <si>
    <t>"Монголын хөрөнгийн бирж" ХК</t>
  </si>
  <si>
    <t>"Улаанбаатар цахилгаан түгээх сүлжээ" ХК</t>
  </si>
  <si>
    <t>"Автоимпекс" ХК</t>
  </si>
  <si>
    <t>"Хишиг уул" ХК</t>
  </si>
  <si>
    <t>"Монгол шуудан" ХК</t>
  </si>
  <si>
    <t>"Ард даатгал" ХК</t>
  </si>
  <si>
    <t>"АСБИ" ХК</t>
  </si>
  <si>
    <t>"Тандэм инвсет ББСБ" ХК</t>
  </si>
  <si>
    <t>"Баянгол зочид буудал" ХК</t>
  </si>
  <si>
    <t>"Бинсэ" ХК</t>
  </si>
  <si>
    <t>"Бөөний худалдаа" ХК</t>
  </si>
  <si>
    <t>"Булган ундарга" ХК</t>
  </si>
  <si>
    <t>"Ган хэрлэн" ХК</t>
  </si>
  <si>
    <t>"Даваанбулаг" ХК</t>
  </si>
  <si>
    <t>"Дархан Сэлэнгийн цахилгаан түгээх сүлжээ" ХК</t>
  </si>
  <si>
    <t>"Ард санхүүгийн нэгдэл" ХК</t>
  </si>
  <si>
    <t>"Жуулчин говь" ХК</t>
  </si>
  <si>
    <t>"Жуулчин дюти фрий" ХК</t>
  </si>
  <si>
    <t>"Женко тур бюро" ХК</t>
  </si>
  <si>
    <t>"Махимпекс" ХК</t>
  </si>
  <si>
    <t>"Мерекс" ХК</t>
  </si>
  <si>
    <t>"Монгео" ХК</t>
  </si>
  <si>
    <t>"Монинжбар" ХК</t>
  </si>
  <si>
    <t>"Мон Наб" ХК</t>
  </si>
  <si>
    <t>"Монноос" ХК</t>
  </si>
  <si>
    <t>"Монгол базальт" ХК</t>
  </si>
  <si>
    <t xml:space="preserve">"Монос хүнс" ХК </t>
  </si>
  <si>
    <t>"Орхондалай" ХК</t>
  </si>
  <si>
    <t>"Силикат" ХК</t>
  </si>
  <si>
    <t>"Сэлэнгэ Ар хөвч" ХК</t>
  </si>
  <si>
    <t>"Тулпар" ХК</t>
  </si>
  <si>
    <t>"Түшиг Уул" ХК</t>
  </si>
  <si>
    <t>"УБ-БҮК" ХК</t>
  </si>
  <si>
    <t>"Улсын Их Дэлгүүр" ХК</t>
  </si>
  <si>
    <t>"Улаансан" ХК</t>
  </si>
  <si>
    <t>"Хархорин" ХК</t>
  </si>
  <si>
    <t>"Хоринхоёрдугаар бааз" ХК</t>
  </si>
  <si>
    <t>"Монгол даатгал" ХК</t>
  </si>
  <si>
    <t>"Хөвсгөл алтан дуулга" ХК</t>
  </si>
  <si>
    <t>"Хөвсгөл усан зам" ХК</t>
  </si>
  <si>
    <t>"Хөдөөгийн тээвэр" ХК</t>
  </si>
  <si>
    <t>"Хөсөг трейд" ХК</t>
  </si>
  <si>
    <t>"Хүннү менежмент" ХК</t>
  </si>
  <si>
    <t>"Хүрд" ХК</t>
  </si>
  <si>
    <t>"Цагаантолгой" ХК</t>
  </si>
  <si>
    <t>"Эрдэнэт Суврага" ХК</t>
  </si>
  <si>
    <t>Нийт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</si>
</sst>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left" vertical="center" wrapText="1"/>
    </xf>
    <xf numFmtId="0" fontId="2" fillId="0" borderId="4" xfId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2" fillId="0" borderId="4" xfId="1" applyBorder="1" applyAlignment="1">
      <alignment horizontal="center"/>
    </xf>
    <xf numFmtId="0" fontId="2" fillId="0" borderId="4" xfId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m/&#1061;&#1091;&#1088;&#1072;&#1072;&#1084;&#1078;%20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өлбөр 2021"/>
      <sheetName val="Sheet3"/>
      <sheetName val="Sheet2"/>
      <sheetName val="Sheet1"/>
      <sheetName val="2020"/>
    </sheetNames>
    <sheetDataSet>
      <sheetData sheetId="0">
        <row r="6">
          <cell r="C6">
            <v>452</v>
          </cell>
          <cell r="D6" t="str">
            <v>AOI</v>
          </cell>
          <cell r="E6">
            <v>2313279</v>
          </cell>
          <cell r="F6">
            <v>2169.1697438951755</v>
          </cell>
          <cell r="G6">
            <v>2213.4615384615386</v>
          </cell>
          <cell r="H6">
            <v>5120354094.2307692</v>
          </cell>
          <cell r="I6">
            <v>256017.70471153848</v>
          </cell>
          <cell r="J6" t="str">
            <v>III ангилал</v>
          </cell>
          <cell r="K6">
            <v>500000</v>
          </cell>
          <cell r="L6">
            <v>2200000</v>
          </cell>
          <cell r="M6">
            <v>2700000</v>
          </cell>
          <cell r="N6">
            <v>0</v>
          </cell>
          <cell r="O6">
            <v>0</v>
          </cell>
          <cell r="P6">
            <v>2700000</v>
          </cell>
          <cell r="Q6" t="str">
            <v>Оюундэлгэр</v>
          </cell>
        </row>
        <row r="7">
          <cell r="C7">
            <v>445</v>
          </cell>
          <cell r="D7" t="str">
            <v>BTG</v>
          </cell>
          <cell r="E7">
            <v>252608</v>
          </cell>
          <cell r="F7">
            <v>12610.695970695971</v>
          </cell>
          <cell r="G7">
            <v>18280</v>
          </cell>
          <cell r="H7">
            <v>4617674240</v>
          </cell>
          <cell r="I7">
            <v>230883.712</v>
          </cell>
          <cell r="J7" t="str">
            <v>II ангилал</v>
          </cell>
          <cell r="K7">
            <v>1200000</v>
          </cell>
          <cell r="L7">
            <v>0</v>
          </cell>
          <cell r="M7">
            <v>1200000</v>
          </cell>
          <cell r="N7">
            <v>0</v>
          </cell>
          <cell r="O7">
            <v>0</v>
          </cell>
          <cell r="P7">
            <v>1200000</v>
          </cell>
          <cell r="Q7" t="str">
            <v>Маналжав</v>
          </cell>
        </row>
        <row r="8">
          <cell r="C8">
            <v>396</v>
          </cell>
          <cell r="D8" t="str">
            <v>BAN</v>
          </cell>
          <cell r="E8">
            <v>20974360</v>
          </cell>
          <cell r="F8">
            <v>1845.0937848073067</v>
          </cell>
          <cell r="G8">
            <v>1495.8112351709699</v>
          </cell>
          <cell r="H8">
            <v>31373683338.520584</v>
          </cell>
          <cell r="I8">
            <v>1568684.1669260294</v>
          </cell>
          <cell r="J8" t="str">
            <v>II ангилал</v>
          </cell>
          <cell r="K8">
            <v>1200000</v>
          </cell>
          <cell r="L8">
            <v>0</v>
          </cell>
          <cell r="M8">
            <v>1200000</v>
          </cell>
          <cell r="N8">
            <v>0</v>
          </cell>
          <cell r="O8">
            <v>0</v>
          </cell>
          <cell r="P8">
            <v>1200000</v>
          </cell>
          <cell r="Q8" t="str">
            <v>Дашням</v>
          </cell>
        </row>
        <row r="9">
          <cell r="C9">
            <v>444</v>
          </cell>
          <cell r="D9" t="str">
            <v>BDL</v>
          </cell>
          <cell r="E9">
            <v>829622</v>
          </cell>
          <cell r="F9">
            <v>7543.0998580217702</v>
          </cell>
          <cell r="G9">
            <v>6805.8813559322034</v>
          </cell>
          <cell r="H9">
            <v>5646308902.2711868</v>
          </cell>
          <cell r="I9">
            <v>0</v>
          </cell>
          <cell r="J9" t="str">
            <v>II ангилал</v>
          </cell>
          <cell r="K9">
            <v>1200000</v>
          </cell>
          <cell r="L9">
            <v>0</v>
          </cell>
          <cell r="M9">
            <v>1200000</v>
          </cell>
          <cell r="N9">
            <v>1200000</v>
          </cell>
          <cell r="O9">
            <v>44287</v>
          </cell>
          <cell r="P9">
            <v>0</v>
          </cell>
          <cell r="Q9" t="str">
            <v>Нарантуяа</v>
          </cell>
        </row>
        <row r="10">
          <cell r="C10">
            <v>209</v>
          </cell>
          <cell r="D10" t="str">
            <v>MCH</v>
          </cell>
          <cell r="E10">
            <v>25870276</v>
          </cell>
          <cell r="F10">
            <v>516.5276186267688</v>
          </cell>
          <cell r="G10">
            <v>545</v>
          </cell>
          <cell r="H10">
            <v>14099300420</v>
          </cell>
          <cell r="I10">
            <v>704965.02099999995</v>
          </cell>
          <cell r="J10" t="str">
            <v>II ангилал</v>
          </cell>
          <cell r="K10">
            <v>1200000</v>
          </cell>
          <cell r="L10">
            <v>0</v>
          </cell>
          <cell r="M10">
            <v>1200000</v>
          </cell>
          <cell r="N10">
            <v>1200000</v>
          </cell>
          <cell r="O10">
            <v>44218</v>
          </cell>
          <cell r="P10">
            <v>0</v>
          </cell>
          <cell r="Q10" t="str">
            <v>Нарантуяа</v>
          </cell>
        </row>
        <row r="11">
          <cell r="C11">
            <v>458</v>
          </cell>
          <cell r="D11" t="str">
            <v>TTL</v>
          </cell>
          <cell r="E11">
            <v>52665200</v>
          </cell>
          <cell r="F11">
            <v>9648.026655390453</v>
          </cell>
          <cell r="G11">
            <v>7072.8125158348112</v>
          </cell>
          <cell r="H11">
            <v>372491085708.94348</v>
          </cell>
          <cell r="I11">
            <v>18624554.285447177</v>
          </cell>
          <cell r="J11" t="str">
            <v>I ангилал</v>
          </cell>
          <cell r="K11">
            <v>17365291.392806001</v>
          </cell>
          <cell r="L11">
            <v>0</v>
          </cell>
          <cell r="M11">
            <v>17365291.392806001</v>
          </cell>
          <cell r="N11">
            <v>17365291</v>
          </cell>
          <cell r="O11">
            <v>44229</v>
          </cell>
          <cell r="P11" t="str">
            <v>-</v>
          </cell>
          <cell r="Q11" t="str">
            <v>Маналжав</v>
          </cell>
        </row>
        <row r="12">
          <cell r="C12">
            <v>32</v>
          </cell>
          <cell r="D12" t="str">
            <v>HMK</v>
          </cell>
          <cell r="E12">
            <v>652974</v>
          </cell>
          <cell r="F12">
            <v>2326.4549356223174</v>
          </cell>
          <cell r="G12">
            <v>2200</v>
          </cell>
          <cell r="H12">
            <v>1436542800</v>
          </cell>
          <cell r="I12">
            <v>71827.14</v>
          </cell>
          <cell r="J12" t="str">
            <v>III ангилал</v>
          </cell>
          <cell r="K12">
            <v>500000</v>
          </cell>
          <cell r="L12">
            <v>4400000</v>
          </cell>
          <cell r="M12">
            <v>4900000</v>
          </cell>
          <cell r="N12">
            <v>0</v>
          </cell>
          <cell r="O12">
            <v>0</v>
          </cell>
          <cell r="P12">
            <v>4900000</v>
          </cell>
          <cell r="Q12" t="str">
            <v>Маналжав</v>
          </cell>
        </row>
        <row r="13">
          <cell r="C13">
            <v>376</v>
          </cell>
          <cell r="D13" t="str">
            <v>HSX</v>
          </cell>
          <cell r="E13">
            <v>868252</v>
          </cell>
          <cell r="F13">
            <v>822.99631901840496</v>
          </cell>
          <cell r="G13">
            <v>600</v>
          </cell>
          <cell r="H13">
            <v>520951200</v>
          </cell>
          <cell r="I13">
            <v>26047.56</v>
          </cell>
          <cell r="J13" t="str">
            <v>III ангилал</v>
          </cell>
          <cell r="K13">
            <v>500000</v>
          </cell>
          <cell r="L13">
            <v>1000000</v>
          </cell>
          <cell r="M13">
            <v>1500000</v>
          </cell>
          <cell r="N13">
            <v>500000</v>
          </cell>
          <cell r="O13">
            <v>44284</v>
          </cell>
          <cell r="P13">
            <v>1000000</v>
          </cell>
          <cell r="Q13" t="str">
            <v>Оюундэлгэр</v>
          </cell>
        </row>
        <row r="14">
          <cell r="C14">
            <v>460</v>
          </cell>
          <cell r="D14" t="str">
            <v>SHV</v>
          </cell>
          <cell r="E14">
            <v>13419101</v>
          </cell>
          <cell r="F14">
            <v>2050.9016230443049</v>
          </cell>
          <cell r="G14">
            <v>2012.2644295302014</v>
          </cell>
          <cell r="H14">
            <v>27002779618.573154</v>
          </cell>
          <cell r="I14">
            <v>1350138.9809286576</v>
          </cell>
          <cell r="J14" t="str">
            <v>II ангилал</v>
          </cell>
          <cell r="K14">
            <v>1225081.192542335</v>
          </cell>
          <cell r="L14">
            <v>2.8205527924001217E-3</v>
          </cell>
          <cell r="M14">
            <v>1225081.1953628878</v>
          </cell>
          <cell r="N14">
            <v>1225081.2</v>
          </cell>
          <cell r="O14">
            <v>44286</v>
          </cell>
          <cell r="P14">
            <v>-4.6371121425181627E-3</v>
          </cell>
          <cell r="Q14" t="str">
            <v>Нарантуяа</v>
          </cell>
        </row>
        <row r="15">
          <cell r="C15">
            <v>541</v>
          </cell>
          <cell r="D15" t="str">
            <v>MNP</v>
          </cell>
          <cell r="E15">
            <v>99586363</v>
          </cell>
          <cell r="F15">
            <v>577.11452792014029</v>
          </cell>
          <cell r="G15">
            <v>584.23125513864034</v>
          </cell>
          <cell r="H15">
            <v>58181465850.182251</v>
          </cell>
          <cell r="I15">
            <v>2909073.2925091125</v>
          </cell>
          <cell r="J15" t="str">
            <v>I ангилал</v>
          </cell>
          <cell r="K15">
            <v>3342628.7223903751</v>
          </cell>
          <cell r="L15">
            <v>0</v>
          </cell>
          <cell r="M15">
            <v>3342628.7223903751</v>
          </cell>
          <cell r="N15">
            <v>3342628.7250000001</v>
          </cell>
          <cell r="O15">
            <v>44229</v>
          </cell>
          <cell r="P15">
            <v>-2.6096249930560589E-3</v>
          </cell>
          <cell r="Q15" t="str">
            <v>Оюундэлгэр</v>
          </cell>
        </row>
        <row r="16">
          <cell r="C16">
            <v>369</v>
          </cell>
          <cell r="D16" t="str">
            <v>AAR</v>
          </cell>
          <cell r="E16">
            <v>139105</v>
          </cell>
          <cell r="F16">
            <v>4337.8916083916083</v>
          </cell>
          <cell r="G16">
            <v>4323.333333333333</v>
          </cell>
          <cell r="H16">
            <v>601397283.33333325</v>
          </cell>
          <cell r="I16">
            <v>30069.864166666666</v>
          </cell>
          <cell r="J16" t="str">
            <v>III ангилал</v>
          </cell>
          <cell r="K16">
            <v>500000</v>
          </cell>
          <cell r="L16">
            <v>0</v>
          </cell>
          <cell r="M16">
            <v>500000</v>
          </cell>
          <cell r="N16">
            <v>0</v>
          </cell>
          <cell r="O16">
            <v>0</v>
          </cell>
          <cell r="P16">
            <v>500000</v>
          </cell>
          <cell r="Q16" t="str">
            <v>Нарантуяа</v>
          </cell>
        </row>
        <row r="17">
          <cell r="C17">
            <v>423</v>
          </cell>
          <cell r="D17" t="str">
            <v>ATI</v>
          </cell>
          <cell r="E17">
            <v>1513572</v>
          </cell>
          <cell r="F17">
            <v>1114.6036585365853</v>
          </cell>
          <cell r="G17">
            <v>1176.9911504424779</v>
          </cell>
          <cell r="H17">
            <v>1781460849.5575221</v>
          </cell>
          <cell r="I17">
            <v>89073.042477876093</v>
          </cell>
          <cell r="J17" t="str">
            <v>III ангилал</v>
          </cell>
          <cell r="K17">
            <v>500000</v>
          </cell>
          <cell r="L17">
            <v>2700000</v>
          </cell>
          <cell r="M17">
            <v>3200000</v>
          </cell>
          <cell r="N17">
            <v>2200000</v>
          </cell>
          <cell r="O17">
            <v>44281</v>
          </cell>
          <cell r="P17">
            <v>1000000</v>
          </cell>
          <cell r="Q17" t="str">
            <v>Маналжав</v>
          </cell>
        </row>
        <row r="18">
          <cell r="C18">
            <v>461</v>
          </cell>
          <cell r="D18" t="str">
            <v>ADL</v>
          </cell>
          <cell r="E18">
            <v>3151304</v>
          </cell>
          <cell r="F18">
            <v>2474.1663875222443</v>
          </cell>
          <cell r="G18">
            <v>1940.6930232558138</v>
          </cell>
          <cell r="H18">
            <v>6115713686.9581394</v>
          </cell>
          <cell r="I18">
            <v>305785.68434790696</v>
          </cell>
          <cell r="J18" t="str">
            <v>II ангилал</v>
          </cell>
          <cell r="K18">
            <v>1200000</v>
          </cell>
          <cell r="L18">
            <v>0</v>
          </cell>
          <cell r="M18">
            <v>1200000</v>
          </cell>
          <cell r="N18">
            <v>1200000</v>
          </cell>
          <cell r="O18">
            <v>44218</v>
          </cell>
          <cell r="P18">
            <v>0</v>
          </cell>
          <cell r="Q18" t="str">
            <v>Дашням</v>
          </cell>
        </row>
        <row r="19">
          <cell r="C19">
            <v>187</v>
          </cell>
          <cell r="D19" t="str">
            <v>ALD</v>
          </cell>
          <cell r="E19">
            <v>124924</v>
          </cell>
          <cell r="F19">
            <v>2510.3020134228186</v>
          </cell>
          <cell r="G19">
            <v>2972</v>
          </cell>
          <cell r="H19">
            <v>371274128</v>
          </cell>
          <cell r="I19">
            <v>18563.706400000003</v>
          </cell>
          <cell r="J19" t="str">
            <v>III ангилал</v>
          </cell>
          <cell r="K19">
            <v>500000</v>
          </cell>
          <cell r="L19">
            <v>2899000</v>
          </cell>
          <cell r="M19">
            <v>3399000</v>
          </cell>
          <cell r="N19">
            <v>0</v>
          </cell>
          <cell r="O19">
            <v>0</v>
          </cell>
          <cell r="P19">
            <v>3399000</v>
          </cell>
          <cell r="Q19" t="str">
            <v>Маналжав</v>
          </cell>
        </row>
        <row r="20">
          <cell r="C20">
            <v>227</v>
          </cell>
          <cell r="D20" t="str">
            <v>AZH</v>
          </cell>
          <cell r="E20">
            <v>54153</v>
          </cell>
          <cell r="F20">
            <v>20920.589206349207</v>
          </cell>
          <cell r="G20">
            <v>42900.909090909088</v>
          </cell>
          <cell r="H20">
            <v>2323212930</v>
          </cell>
          <cell r="I20">
            <v>116160.6465</v>
          </cell>
          <cell r="J20" t="str">
            <v>III ангилал</v>
          </cell>
          <cell r="K20">
            <v>500000</v>
          </cell>
          <cell r="L20">
            <v>0</v>
          </cell>
          <cell r="M20">
            <v>500000</v>
          </cell>
          <cell r="N20">
            <v>500000</v>
          </cell>
          <cell r="O20">
            <v>44236</v>
          </cell>
          <cell r="P20">
            <v>0</v>
          </cell>
          <cell r="Q20" t="str">
            <v>Нарантуяа</v>
          </cell>
        </row>
        <row r="21">
          <cell r="C21">
            <v>90</v>
          </cell>
          <cell r="D21" t="str">
            <v>APU</v>
          </cell>
          <cell r="E21">
            <v>1064181553</v>
          </cell>
          <cell r="F21">
            <v>616.83571486818505</v>
          </cell>
          <cell r="G21">
            <v>585.63333954333916</v>
          </cell>
          <cell r="H21">
            <v>623220196763.80701</v>
          </cell>
          <cell r="I21">
            <v>31161009.838190351</v>
          </cell>
          <cell r="J21" t="str">
            <v>I ангилал</v>
          </cell>
          <cell r="K21">
            <v>31606756.140323091</v>
          </cell>
          <cell r="L21">
            <v>0</v>
          </cell>
          <cell r="M21">
            <v>31606756.140323091</v>
          </cell>
          <cell r="N21">
            <v>31606756.140000001</v>
          </cell>
          <cell r="O21">
            <v>44258</v>
          </cell>
          <cell r="P21">
            <v>3.2309070229530334E-4</v>
          </cell>
          <cell r="Q21" t="str">
            <v>Маналжав</v>
          </cell>
        </row>
        <row r="22">
          <cell r="C22">
            <v>548</v>
          </cell>
          <cell r="D22" t="str">
            <v>AIC</v>
          </cell>
          <cell r="E22">
            <v>25000000</v>
          </cell>
          <cell r="F22">
            <v>783.82726148831694</v>
          </cell>
          <cell r="G22">
            <v>745.88018793205993</v>
          </cell>
          <cell r="H22">
            <v>18647004698.301498</v>
          </cell>
          <cell r="I22">
            <v>932350.23491507501</v>
          </cell>
          <cell r="J22" t="str">
            <v>I ангилал</v>
          </cell>
          <cell r="K22">
            <v>1200000</v>
          </cell>
          <cell r="L22">
            <v>0</v>
          </cell>
          <cell r="M22">
            <v>1200000</v>
          </cell>
          <cell r="N22">
            <v>1200000</v>
          </cell>
          <cell r="O22">
            <v>44258</v>
          </cell>
          <cell r="P22">
            <v>0</v>
          </cell>
          <cell r="Q22" t="str">
            <v>Оюундэлгэр</v>
          </cell>
        </row>
        <row r="23">
          <cell r="C23">
            <v>394</v>
          </cell>
          <cell r="D23" t="str">
            <v>ABH</v>
          </cell>
          <cell r="E23">
            <v>80040</v>
          </cell>
          <cell r="F23">
            <v>1309.4329334787351</v>
          </cell>
          <cell r="G23">
            <v>700</v>
          </cell>
          <cell r="H23">
            <v>56028000</v>
          </cell>
          <cell r="I23">
            <v>2801.4</v>
          </cell>
          <cell r="J23" t="str">
            <v>III ангилал</v>
          </cell>
          <cell r="K23">
            <v>500000</v>
          </cell>
          <cell r="L23">
            <v>3900000</v>
          </cell>
          <cell r="M23">
            <v>4400000</v>
          </cell>
          <cell r="N23">
            <v>0</v>
          </cell>
          <cell r="O23">
            <v>0</v>
          </cell>
          <cell r="P23">
            <v>4400000</v>
          </cell>
          <cell r="Q23" t="str">
            <v>Маналжав</v>
          </cell>
        </row>
        <row r="24">
          <cell r="C24">
            <v>191</v>
          </cell>
          <cell r="D24" t="str">
            <v>EER</v>
          </cell>
          <cell r="E24">
            <v>3479320</v>
          </cell>
          <cell r="F24">
            <v>3593.6171110226819</v>
          </cell>
          <cell r="G24">
            <v>3664.9735449735449</v>
          </cell>
          <cell r="H24">
            <v>12751615754.497355</v>
          </cell>
          <cell r="I24">
            <v>637580.78772486781</v>
          </cell>
          <cell r="J24" t="str">
            <v>II ангилал</v>
          </cell>
          <cell r="K24">
            <v>1200000</v>
          </cell>
          <cell r="L24">
            <v>0</v>
          </cell>
          <cell r="M24">
            <v>1200000</v>
          </cell>
          <cell r="N24">
            <v>1200000</v>
          </cell>
          <cell r="O24">
            <v>44259</v>
          </cell>
          <cell r="P24">
            <v>0</v>
          </cell>
          <cell r="Q24" t="str">
            <v>Маналжав</v>
          </cell>
        </row>
        <row r="25">
          <cell r="C25">
            <v>17</v>
          </cell>
          <cell r="D25" t="str">
            <v>ATR</v>
          </cell>
          <cell r="E25">
            <v>174136</v>
          </cell>
          <cell r="F25">
            <v>70409.065934065933</v>
          </cell>
          <cell r="G25">
            <v>70000</v>
          </cell>
          <cell r="H25">
            <v>12189520000</v>
          </cell>
          <cell r="I25">
            <v>609476</v>
          </cell>
          <cell r="J25" t="str">
            <v>II ангилал</v>
          </cell>
          <cell r="K25">
            <v>1200000</v>
          </cell>
          <cell r="L25">
            <v>0</v>
          </cell>
          <cell r="M25">
            <v>1200000</v>
          </cell>
          <cell r="N25">
            <v>1200000</v>
          </cell>
          <cell r="O25">
            <v>44215</v>
          </cell>
          <cell r="P25">
            <v>0</v>
          </cell>
          <cell r="Q25" t="str">
            <v>Нарантуяа</v>
          </cell>
        </row>
        <row r="26">
          <cell r="C26">
            <v>543</v>
          </cell>
          <cell r="D26" t="str">
            <v>ITLS</v>
          </cell>
          <cell r="E26">
            <v>34452124</v>
          </cell>
          <cell r="F26">
            <v>120.38062990491329</v>
          </cell>
          <cell r="G26">
            <v>102.2835146711423</v>
          </cell>
          <cell r="H26">
            <v>3523884330.6060138</v>
          </cell>
          <cell r="I26">
            <v>176194.21653030068</v>
          </cell>
          <cell r="J26" t="str">
            <v>II ангилал</v>
          </cell>
          <cell r="K26">
            <v>1200000</v>
          </cell>
          <cell r="L26">
            <v>1200000</v>
          </cell>
          <cell r="M26">
            <v>2400000</v>
          </cell>
          <cell r="N26">
            <v>0</v>
          </cell>
          <cell r="O26">
            <v>0</v>
          </cell>
          <cell r="P26">
            <v>2400000</v>
          </cell>
          <cell r="Q26" t="str">
            <v>Дашням</v>
          </cell>
        </row>
        <row r="27">
          <cell r="C27">
            <v>438</v>
          </cell>
          <cell r="D27" t="str">
            <v>VIK</v>
          </cell>
          <cell r="E27">
            <v>19720000</v>
          </cell>
          <cell r="F27">
            <v>665.44171622769761</v>
          </cell>
          <cell r="G27">
            <v>641.53846153846155</v>
          </cell>
          <cell r="H27">
            <v>12651138461.538462</v>
          </cell>
          <cell r="I27">
            <v>632556.92307692312</v>
          </cell>
          <cell r="J27" t="str">
            <v>III ангилал</v>
          </cell>
          <cell r="K27">
            <v>958231.0532025001</v>
          </cell>
          <cell r="L27">
            <v>0</v>
          </cell>
          <cell r="M27">
            <v>958231.0532025001</v>
          </cell>
          <cell r="N27">
            <v>958231.05</v>
          </cell>
          <cell r="O27">
            <v>44214</v>
          </cell>
          <cell r="P27">
            <v>3.2025000546127558E-3</v>
          </cell>
          <cell r="Q27" t="str">
            <v>Оюундэлгэр</v>
          </cell>
        </row>
        <row r="28">
          <cell r="C28">
            <v>13</v>
          </cell>
          <cell r="D28" t="str">
            <v>BNG</v>
          </cell>
          <cell r="E28">
            <v>423065</v>
          </cell>
          <cell r="F28">
            <v>30922.185449358061</v>
          </cell>
          <cell r="G28">
            <v>29147.619047619046</v>
          </cell>
          <cell r="H28">
            <v>12331337452.380951</v>
          </cell>
          <cell r="I28">
            <v>616566.87261904753</v>
          </cell>
          <cell r="J28" t="str">
            <v>I ангилал</v>
          </cell>
          <cell r="K28">
            <v>1200000</v>
          </cell>
          <cell r="L28">
            <v>0</v>
          </cell>
          <cell r="M28">
            <v>1200000</v>
          </cell>
          <cell r="N28">
            <v>1200000</v>
          </cell>
          <cell r="O28">
            <v>44272</v>
          </cell>
          <cell r="P28">
            <v>0</v>
          </cell>
          <cell r="Q28" t="str">
            <v>Оюундэлгэр</v>
          </cell>
        </row>
        <row r="29">
          <cell r="C29">
            <v>522</v>
          </cell>
          <cell r="D29" t="str">
            <v>BDS</v>
          </cell>
          <cell r="E29">
            <v>17000000</v>
          </cell>
          <cell r="F29">
            <v>1011.467939175139</v>
          </cell>
          <cell r="G29">
            <v>919.51556497549348</v>
          </cell>
          <cell r="H29">
            <v>15631764604.583389</v>
          </cell>
          <cell r="I29">
            <v>781588.23022916948</v>
          </cell>
          <cell r="J29" t="str">
            <v>I ангилал</v>
          </cell>
          <cell r="K29">
            <v>1200000</v>
          </cell>
          <cell r="L29">
            <v>0</v>
          </cell>
          <cell r="M29">
            <v>1200000</v>
          </cell>
          <cell r="N29">
            <v>1200000</v>
          </cell>
          <cell r="O29">
            <v>44256</v>
          </cell>
          <cell r="P29">
            <v>0</v>
          </cell>
          <cell r="Q29" t="str">
            <v>Нарантуяа</v>
          </cell>
        </row>
        <row r="30">
          <cell r="C30">
            <v>315</v>
          </cell>
          <cell r="D30" t="str">
            <v>BHR</v>
          </cell>
          <cell r="E30">
            <v>2268320</v>
          </cell>
          <cell r="F30">
            <v>353.97412199630315</v>
          </cell>
          <cell r="G30">
            <v>400</v>
          </cell>
          <cell r="H30">
            <v>907328000</v>
          </cell>
          <cell r="I30">
            <v>45366.400000000001</v>
          </cell>
          <cell r="J30" t="str">
            <v>III ангилал</v>
          </cell>
          <cell r="K30">
            <v>500000</v>
          </cell>
          <cell r="L30">
            <v>2500000</v>
          </cell>
          <cell r="M30">
            <v>3000000</v>
          </cell>
          <cell r="N30">
            <v>0</v>
          </cell>
          <cell r="O30">
            <v>0</v>
          </cell>
          <cell r="P30">
            <v>3000000</v>
          </cell>
          <cell r="Q30" t="str">
            <v>Оюундэлгэр</v>
          </cell>
        </row>
        <row r="31">
          <cell r="C31">
            <v>176</v>
          </cell>
          <cell r="D31" t="str">
            <v>BSKY</v>
          </cell>
          <cell r="E31">
            <v>1892540</v>
          </cell>
          <cell r="F31">
            <v>1817.8599221789884</v>
          </cell>
          <cell r="G31">
            <v>1817.8599221789884</v>
          </cell>
          <cell r="H31">
            <v>3440372617.1206226</v>
          </cell>
          <cell r="I31">
            <v>172018.63085603114</v>
          </cell>
          <cell r="J31" t="str">
            <v>III ангилал</v>
          </cell>
          <cell r="K31">
            <v>500000</v>
          </cell>
          <cell r="L31">
            <v>1000000</v>
          </cell>
          <cell r="M31">
            <v>1500000</v>
          </cell>
          <cell r="N31">
            <v>0</v>
          </cell>
          <cell r="O31">
            <v>0</v>
          </cell>
          <cell r="P31">
            <v>1500000</v>
          </cell>
          <cell r="Q31" t="str">
            <v>Нарантуяа</v>
          </cell>
        </row>
        <row r="32">
          <cell r="C32">
            <v>435</v>
          </cell>
          <cell r="D32" t="str">
            <v>BHL</v>
          </cell>
          <cell r="E32">
            <v>1272535</v>
          </cell>
          <cell r="F32">
            <v>414.85239436619719</v>
          </cell>
          <cell r="G32">
            <v>390</v>
          </cell>
          <cell r="H32">
            <v>496288650</v>
          </cell>
          <cell r="I32">
            <v>24814.432499999999</v>
          </cell>
          <cell r="J32" t="str">
            <v>III ангилал</v>
          </cell>
          <cell r="K32">
            <v>500000</v>
          </cell>
          <cell r="L32">
            <v>1500000</v>
          </cell>
          <cell r="M32">
            <v>2000000</v>
          </cell>
          <cell r="N32">
            <v>0</v>
          </cell>
          <cell r="O32">
            <v>0</v>
          </cell>
          <cell r="P32">
            <v>2000000</v>
          </cell>
          <cell r="Q32" t="str">
            <v>Оюундэлгэр</v>
          </cell>
        </row>
        <row r="33">
          <cell r="C33">
            <v>69</v>
          </cell>
          <cell r="D33" t="str">
            <v>BHG</v>
          </cell>
          <cell r="E33">
            <v>457293</v>
          </cell>
          <cell r="F33">
            <v>3386.6071428571427</v>
          </cell>
          <cell r="G33">
            <v>3212.5</v>
          </cell>
          <cell r="H33">
            <v>1469053762.5</v>
          </cell>
          <cell r="I33">
            <v>73452.688125000001</v>
          </cell>
          <cell r="J33" t="str">
            <v>III ангилал</v>
          </cell>
          <cell r="K33">
            <v>500000</v>
          </cell>
          <cell r="L33">
            <v>6965834</v>
          </cell>
          <cell r="M33">
            <v>7465834</v>
          </cell>
          <cell r="N33">
            <v>0</v>
          </cell>
          <cell r="O33">
            <v>0</v>
          </cell>
          <cell r="P33">
            <v>7465834</v>
          </cell>
          <cell r="Q33" t="str">
            <v>Нарантуяа</v>
          </cell>
        </row>
        <row r="34">
          <cell r="C34">
            <v>239</v>
          </cell>
          <cell r="D34" t="str">
            <v>BLC</v>
          </cell>
          <cell r="E34">
            <v>191180</v>
          </cell>
          <cell r="F34">
            <v>1497.3453608247423</v>
          </cell>
          <cell r="G34">
            <v>1135</v>
          </cell>
          <cell r="H34">
            <v>216989300</v>
          </cell>
          <cell r="I34">
            <v>10849.465</v>
          </cell>
          <cell r="J34" t="str">
            <v>III ангилал</v>
          </cell>
          <cell r="K34">
            <v>500000</v>
          </cell>
          <cell r="L34">
            <v>500000</v>
          </cell>
          <cell r="M34">
            <v>1000000</v>
          </cell>
          <cell r="N34">
            <v>0</v>
          </cell>
          <cell r="O34">
            <v>0</v>
          </cell>
          <cell r="P34">
            <v>1000000</v>
          </cell>
          <cell r="Q34" t="str">
            <v>Маналжав</v>
          </cell>
        </row>
        <row r="35">
          <cell r="C35">
            <v>492</v>
          </cell>
          <cell r="D35" t="str">
            <v>BEU</v>
          </cell>
          <cell r="E35">
            <v>19062080</v>
          </cell>
          <cell r="F35">
            <v>767.31562054208268</v>
          </cell>
          <cell r="G35">
            <v>650</v>
          </cell>
          <cell r="H35">
            <v>12390352000</v>
          </cell>
          <cell r="I35">
            <v>619517.6</v>
          </cell>
          <cell r="J35" t="str">
            <v>II ангилал</v>
          </cell>
          <cell r="K35">
            <v>1200000</v>
          </cell>
          <cell r="L35">
            <v>0</v>
          </cell>
          <cell r="M35">
            <v>1200000</v>
          </cell>
          <cell r="N35">
            <v>1200000</v>
          </cell>
          <cell r="O35">
            <v>44253</v>
          </cell>
          <cell r="P35">
            <v>0</v>
          </cell>
          <cell r="Q35" t="str">
            <v>Нарантуяа</v>
          </cell>
        </row>
        <row r="36">
          <cell r="C36">
            <v>234</v>
          </cell>
          <cell r="D36" t="str">
            <v>GHC</v>
          </cell>
          <cell r="E36">
            <v>242464</v>
          </cell>
          <cell r="F36">
            <v>11391.465517241379</v>
          </cell>
          <cell r="G36">
            <v>12666.666666666666</v>
          </cell>
          <cell r="H36">
            <v>3071210666.6666665</v>
          </cell>
          <cell r="I36">
            <v>153560.53333333333</v>
          </cell>
          <cell r="J36" t="str">
            <v>II ангилал</v>
          </cell>
          <cell r="K36">
            <v>1200000</v>
          </cell>
          <cell r="L36">
            <v>0</v>
          </cell>
          <cell r="M36">
            <v>1200000</v>
          </cell>
          <cell r="N36">
            <v>1200000</v>
          </cell>
          <cell r="O36">
            <v>44265</v>
          </cell>
          <cell r="P36">
            <v>0</v>
          </cell>
          <cell r="Q36" t="str">
            <v>Нарантуяа</v>
          </cell>
        </row>
        <row r="37">
          <cell r="C37">
            <v>353</v>
          </cell>
          <cell r="D37" t="str">
            <v>HZB</v>
          </cell>
          <cell r="E37">
            <v>99899</v>
          </cell>
          <cell r="F37">
            <v>3840.756036083842</v>
          </cell>
          <cell r="G37">
            <v>4413</v>
          </cell>
          <cell r="H37">
            <v>440854287</v>
          </cell>
          <cell r="I37">
            <v>22042.714350000002</v>
          </cell>
          <cell r="J37" t="str">
            <v>III ангилал</v>
          </cell>
          <cell r="K37">
            <v>500000</v>
          </cell>
          <cell r="L37">
            <v>0</v>
          </cell>
          <cell r="M37">
            <v>500000</v>
          </cell>
          <cell r="N37">
            <v>500000</v>
          </cell>
          <cell r="O37">
            <v>44287</v>
          </cell>
          <cell r="P37">
            <v>0</v>
          </cell>
          <cell r="Q37" t="str">
            <v>Оюундэлгэр</v>
          </cell>
        </row>
        <row r="38">
          <cell r="C38">
            <v>528</v>
          </cell>
          <cell r="D38" t="str">
            <v>HRM</v>
          </cell>
          <cell r="E38">
            <v>78543001</v>
          </cell>
          <cell r="F38">
            <v>148.80712582359575</v>
          </cell>
          <cell r="G38">
            <v>153.38097200553412</v>
          </cell>
          <cell r="H38">
            <v>12047001837.611639</v>
          </cell>
          <cell r="I38">
            <v>602350.09188058192</v>
          </cell>
          <cell r="J38" t="str">
            <v>II ангилал</v>
          </cell>
          <cell r="K38">
            <v>1200000</v>
          </cell>
          <cell r="L38">
            <v>0</v>
          </cell>
          <cell r="M38">
            <v>1200000</v>
          </cell>
          <cell r="N38">
            <v>1200000</v>
          </cell>
          <cell r="O38">
            <v>44221</v>
          </cell>
          <cell r="P38">
            <v>0</v>
          </cell>
          <cell r="Q38" t="str">
            <v>Дашням</v>
          </cell>
        </row>
        <row r="39">
          <cell r="C39">
            <v>125</v>
          </cell>
          <cell r="D39" t="str">
            <v>HML</v>
          </cell>
          <cell r="E39">
            <v>107306</v>
          </cell>
          <cell r="F39">
            <v>1500.9259259259259</v>
          </cell>
          <cell r="G39">
            <v>2000</v>
          </cell>
          <cell r="H39">
            <v>214612000</v>
          </cell>
          <cell r="I39">
            <v>10730.6</v>
          </cell>
          <cell r="J39" t="str">
            <v>III ангилал</v>
          </cell>
          <cell r="K39">
            <v>500000</v>
          </cell>
          <cell r="L39">
            <v>3700000</v>
          </cell>
          <cell r="M39">
            <v>4200000</v>
          </cell>
          <cell r="N39">
            <v>0</v>
          </cell>
          <cell r="O39">
            <v>0</v>
          </cell>
          <cell r="P39">
            <v>4200000</v>
          </cell>
          <cell r="Q39" t="str">
            <v>Нарантуяа</v>
          </cell>
        </row>
        <row r="40">
          <cell r="C40">
            <v>354</v>
          </cell>
          <cell r="D40" t="str">
            <v>GOV</v>
          </cell>
          <cell r="E40">
            <v>780112500</v>
          </cell>
          <cell r="F40">
            <v>2287.4525434363832</v>
          </cell>
          <cell r="G40">
            <v>355.61627795964461</v>
          </cell>
          <cell r="H40">
            <v>277420703639.79327</v>
          </cell>
          <cell r="I40">
            <v>13871035.181989664</v>
          </cell>
          <cell r="J40" t="str">
            <v>I ангилал</v>
          </cell>
          <cell r="K40">
            <v>7418241.8844375005</v>
          </cell>
          <cell r="L40">
            <v>4.9271620810031891E-3</v>
          </cell>
          <cell r="M40">
            <v>7418241.8893646626</v>
          </cell>
          <cell r="N40">
            <v>7418241.8899999997</v>
          </cell>
          <cell r="O40">
            <v>44229</v>
          </cell>
          <cell r="P40">
            <v>-6.3533708453178406E-4</v>
          </cell>
          <cell r="Q40" t="str">
            <v>Нарантуяа</v>
          </cell>
        </row>
        <row r="41">
          <cell r="C41">
            <v>148</v>
          </cell>
          <cell r="D41" t="str">
            <v>GFG</v>
          </cell>
          <cell r="E41">
            <v>374018</v>
          </cell>
          <cell r="F41">
            <v>721.60773513366064</v>
          </cell>
          <cell r="G41">
            <v>708.2</v>
          </cell>
          <cell r="H41">
            <v>264879547.60000002</v>
          </cell>
          <cell r="I41">
            <v>13243.977380000002</v>
          </cell>
          <cell r="J41" t="str">
            <v>III ангилал</v>
          </cell>
          <cell r="K41">
            <v>500000</v>
          </cell>
          <cell r="L41">
            <v>1500000</v>
          </cell>
          <cell r="M41">
            <v>2000000</v>
          </cell>
          <cell r="N41">
            <v>0</v>
          </cell>
          <cell r="O41">
            <v>0</v>
          </cell>
          <cell r="P41">
            <v>2000000</v>
          </cell>
          <cell r="Q41" t="str">
            <v>Маналжав</v>
          </cell>
        </row>
        <row r="42">
          <cell r="C42">
            <v>159</v>
          </cell>
          <cell r="D42" t="str">
            <v>GNR</v>
          </cell>
          <cell r="E42">
            <v>275186</v>
          </cell>
          <cell r="F42">
            <v>555.30361633776965</v>
          </cell>
          <cell r="G42">
            <v>750</v>
          </cell>
          <cell r="H42">
            <v>206389500</v>
          </cell>
          <cell r="I42">
            <v>10319.475</v>
          </cell>
          <cell r="J42" t="str">
            <v>III ангилал</v>
          </cell>
          <cell r="K42">
            <v>500000</v>
          </cell>
          <cell r="L42">
            <v>8141042.4000000004</v>
          </cell>
          <cell r="M42">
            <v>8641042.4000000004</v>
          </cell>
          <cell r="N42">
            <v>0</v>
          </cell>
          <cell r="O42">
            <v>0</v>
          </cell>
          <cell r="P42">
            <v>8641042.4000000004</v>
          </cell>
          <cell r="Q42" t="str">
            <v>Маналжав</v>
          </cell>
        </row>
        <row r="43">
          <cell r="C43">
            <v>263</v>
          </cell>
          <cell r="D43" t="str">
            <v>GTJ</v>
          </cell>
          <cell r="E43">
            <v>570845</v>
          </cell>
          <cell r="F43">
            <v>1544.9321382842509</v>
          </cell>
          <cell r="G43">
            <v>1600</v>
          </cell>
          <cell r="H43">
            <v>913352000</v>
          </cell>
          <cell r="I43">
            <v>45667.6</v>
          </cell>
          <cell r="J43" t="str">
            <v>III ангилал</v>
          </cell>
          <cell r="K43">
            <v>500000</v>
          </cell>
          <cell r="L43">
            <v>7256676</v>
          </cell>
          <cell r="M43">
            <v>7756676</v>
          </cell>
          <cell r="N43">
            <v>0</v>
          </cell>
          <cell r="O43">
            <v>0</v>
          </cell>
          <cell r="P43">
            <v>7756676</v>
          </cell>
          <cell r="Q43" t="str">
            <v>Дашням</v>
          </cell>
        </row>
        <row r="44">
          <cell r="C44">
            <v>88</v>
          </cell>
          <cell r="D44" t="str">
            <v>GTL</v>
          </cell>
          <cell r="E44">
            <v>1618684</v>
          </cell>
          <cell r="F44">
            <v>21074.189233278958</v>
          </cell>
          <cell r="G44">
            <v>16000</v>
          </cell>
          <cell r="H44">
            <v>25898944000</v>
          </cell>
          <cell r="I44">
            <v>1294947.2</v>
          </cell>
          <cell r="J44" t="str">
            <v>II ангилал</v>
          </cell>
          <cell r="K44">
            <v>1383974.82</v>
          </cell>
          <cell r="L44">
            <v>0</v>
          </cell>
          <cell r="M44">
            <v>1383974.82</v>
          </cell>
          <cell r="N44">
            <v>1383974.84</v>
          </cell>
          <cell r="O44">
            <v>44222</v>
          </cell>
          <cell r="P44">
            <v>-2.0000000018626451E-2</v>
          </cell>
          <cell r="Q44" t="str">
            <v>Маналжав</v>
          </cell>
        </row>
        <row r="45">
          <cell r="C45">
            <v>252</v>
          </cell>
          <cell r="D45" t="str">
            <v>DAR</v>
          </cell>
          <cell r="E45">
            <v>614603</v>
          </cell>
          <cell r="F45">
            <v>795.76404995257667</v>
          </cell>
          <cell r="G45">
            <v>920</v>
          </cell>
          <cell r="H45">
            <v>565434760</v>
          </cell>
          <cell r="I45">
            <v>28271.738000000001</v>
          </cell>
          <cell r="J45" t="str">
            <v>III ангилал</v>
          </cell>
          <cell r="K45">
            <v>500000</v>
          </cell>
          <cell r="L45">
            <v>500000</v>
          </cell>
          <cell r="M45">
            <v>1000000</v>
          </cell>
          <cell r="N45">
            <v>0</v>
          </cell>
          <cell r="O45">
            <v>0</v>
          </cell>
          <cell r="P45">
            <v>1000000</v>
          </cell>
          <cell r="Q45" t="str">
            <v>Дашням</v>
          </cell>
        </row>
        <row r="46">
          <cell r="C46">
            <v>380</v>
          </cell>
          <cell r="D46" t="str">
            <v>DHU</v>
          </cell>
          <cell r="E46">
            <v>617718</v>
          </cell>
          <cell r="F46">
            <v>4514.9577464788736</v>
          </cell>
          <cell r="G46">
            <v>3829.0829694323143</v>
          </cell>
          <cell r="H46">
            <v>2365293473.7117901</v>
          </cell>
          <cell r="I46">
            <v>118264.67368558951</v>
          </cell>
          <cell r="J46" t="str">
            <v>II ангилал</v>
          </cell>
          <cell r="K46">
            <v>1200000</v>
          </cell>
          <cell r="L46">
            <v>0</v>
          </cell>
          <cell r="M46">
            <v>1200000</v>
          </cell>
          <cell r="N46">
            <v>1200000</v>
          </cell>
          <cell r="O46">
            <v>44303</v>
          </cell>
          <cell r="P46">
            <v>0</v>
          </cell>
          <cell r="Q46" t="str">
            <v>Дашням</v>
          </cell>
        </row>
        <row r="47">
          <cell r="C47">
            <v>366</v>
          </cell>
          <cell r="D47" t="str">
            <v>DZG</v>
          </cell>
          <cell r="E47">
            <v>8945300</v>
          </cell>
          <cell r="F47">
            <v>116.04180213655364</v>
          </cell>
          <cell r="G47">
            <v>91.253369272237194</v>
          </cell>
          <cell r="H47">
            <v>816288764.1509434</v>
          </cell>
          <cell r="I47">
            <v>40814.438207547173</v>
          </cell>
          <cell r="J47" t="str">
            <v>II ангилал</v>
          </cell>
          <cell r="K47">
            <v>1200000</v>
          </cell>
          <cell r="L47">
            <v>0</v>
          </cell>
          <cell r="M47">
            <v>1200000</v>
          </cell>
          <cell r="N47">
            <v>0</v>
          </cell>
          <cell r="O47">
            <v>0</v>
          </cell>
          <cell r="P47">
            <v>1200000</v>
          </cell>
          <cell r="Q47" t="str">
            <v>Маналжав</v>
          </cell>
        </row>
        <row r="48">
          <cell r="C48">
            <v>71</v>
          </cell>
          <cell r="D48" t="str">
            <v>NEH</v>
          </cell>
          <cell r="E48">
            <v>1105479</v>
          </cell>
          <cell r="F48">
            <v>22065.190909786517</v>
          </cell>
          <cell r="G48">
            <v>18792.372881355932</v>
          </cell>
          <cell r="H48">
            <v>20774573580.508472</v>
          </cell>
          <cell r="I48">
            <v>1038728.6790254237</v>
          </cell>
          <cell r="J48" t="str">
            <v>I ангилал</v>
          </cell>
          <cell r="K48">
            <v>1200000</v>
          </cell>
          <cell r="L48">
            <v>0</v>
          </cell>
          <cell r="M48">
            <v>1200000</v>
          </cell>
          <cell r="N48">
            <v>1200000</v>
          </cell>
          <cell r="O48">
            <v>44216</v>
          </cell>
          <cell r="P48">
            <v>0</v>
          </cell>
          <cell r="Q48" t="str">
            <v>Дашням</v>
          </cell>
        </row>
        <row r="49">
          <cell r="C49">
            <v>254</v>
          </cell>
          <cell r="D49" t="str">
            <v>DAH</v>
          </cell>
          <cell r="E49">
            <v>55126</v>
          </cell>
          <cell r="F49">
            <v>14080.948509485095</v>
          </cell>
          <cell r="G49">
            <v>12516.556291390729</v>
          </cell>
          <cell r="H49">
            <v>689987682.11920536</v>
          </cell>
          <cell r="I49">
            <v>34499.384105960271</v>
          </cell>
          <cell r="J49" t="str">
            <v>III ангилал</v>
          </cell>
          <cell r="K49">
            <v>500000</v>
          </cell>
          <cell r="L49">
            <v>4200000</v>
          </cell>
          <cell r="M49">
            <v>4700000</v>
          </cell>
          <cell r="N49">
            <v>0</v>
          </cell>
          <cell r="O49">
            <v>0</v>
          </cell>
          <cell r="P49">
            <v>4700000</v>
          </cell>
          <cell r="Q49" t="str">
            <v>Нарантуяа</v>
          </cell>
        </row>
        <row r="50">
          <cell r="C50">
            <v>132</v>
          </cell>
          <cell r="D50" t="str">
            <v>DRN</v>
          </cell>
          <cell r="E50">
            <v>703000</v>
          </cell>
          <cell r="F50">
            <v>1550</v>
          </cell>
          <cell r="G50">
            <v>1550</v>
          </cell>
          <cell r="H50">
            <v>1089650000</v>
          </cell>
          <cell r="I50">
            <v>54482.5</v>
          </cell>
          <cell r="J50" t="str">
            <v>III ангилал</v>
          </cell>
          <cell r="K50">
            <v>500000</v>
          </cell>
          <cell r="L50">
            <v>8843600</v>
          </cell>
          <cell r="M50">
            <v>9343600</v>
          </cell>
          <cell r="N50">
            <v>0</v>
          </cell>
          <cell r="O50">
            <v>0</v>
          </cell>
          <cell r="P50">
            <v>9343600</v>
          </cell>
          <cell r="Q50" t="str">
            <v>Нарантуяа</v>
          </cell>
        </row>
        <row r="51">
          <cell r="C51">
            <v>320</v>
          </cell>
          <cell r="D51" t="str">
            <v>DIM</v>
          </cell>
          <cell r="E51">
            <v>64167</v>
          </cell>
          <cell r="F51">
            <v>129.80500000000001</v>
          </cell>
          <cell r="G51">
            <v>138.86000000000001</v>
          </cell>
          <cell r="H51">
            <v>8910229.620000001</v>
          </cell>
          <cell r="I51">
            <v>445.51148100000006</v>
          </cell>
          <cell r="J51" t="str">
            <v>III ангилал</v>
          </cell>
          <cell r="K51">
            <v>500000</v>
          </cell>
          <cell r="L51">
            <v>7072668</v>
          </cell>
          <cell r="M51">
            <v>7572668</v>
          </cell>
          <cell r="N51">
            <v>0</v>
          </cell>
          <cell r="O51">
            <v>0</v>
          </cell>
          <cell r="P51">
            <v>7572668</v>
          </cell>
          <cell r="Q51" t="str">
            <v>Дашням</v>
          </cell>
        </row>
        <row r="52">
          <cell r="C52">
            <v>311</v>
          </cell>
          <cell r="D52" t="str">
            <v>DES</v>
          </cell>
          <cell r="E52">
            <v>73969</v>
          </cell>
          <cell r="F52">
            <v>16895.897435897437</v>
          </cell>
          <cell r="G52">
            <v>20100</v>
          </cell>
          <cell r="H52">
            <v>1486776900</v>
          </cell>
          <cell r="I52">
            <v>74338.845000000001</v>
          </cell>
          <cell r="J52" t="str">
            <v>III ангилал</v>
          </cell>
          <cell r="K52">
            <v>500000</v>
          </cell>
          <cell r="L52">
            <v>0</v>
          </cell>
          <cell r="M52">
            <v>500000</v>
          </cell>
          <cell r="N52">
            <v>0</v>
          </cell>
          <cell r="O52">
            <v>0</v>
          </cell>
          <cell r="P52">
            <v>500000</v>
          </cell>
          <cell r="Q52" t="str">
            <v>Нарантуяа</v>
          </cell>
        </row>
        <row r="53">
          <cell r="C53">
            <v>21</v>
          </cell>
          <cell r="D53" t="str">
            <v>DRU</v>
          </cell>
          <cell r="E53">
            <v>303812</v>
          </cell>
          <cell r="F53">
            <v>1928.5391705069123</v>
          </cell>
          <cell r="G53">
            <v>1300</v>
          </cell>
          <cell r="H53">
            <v>394955600</v>
          </cell>
          <cell r="I53">
            <v>19747.78</v>
          </cell>
          <cell r="J53" t="str">
            <v>III ангилал</v>
          </cell>
          <cell r="K53">
            <v>500000</v>
          </cell>
          <cell r="L53">
            <v>6964575</v>
          </cell>
          <cell r="M53">
            <v>7464575</v>
          </cell>
          <cell r="N53">
            <v>5154965</v>
          </cell>
          <cell r="O53" t="str">
            <v>3/12/2021, 05-28</v>
          </cell>
          <cell r="P53">
            <v>2309610</v>
          </cell>
          <cell r="Q53" t="str">
            <v>Нарантуяа</v>
          </cell>
        </row>
        <row r="54">
          <cell r="C54">
            <v>246</v>
          </cell>
          <cell r="D54" t="str">
            <v>SUN</v>
          </cell>
          <cell r="E54">
            <v>52270892</v>
          </cell>
          <cell r="F54">
            <v>795.98675675675679</v>
          </cell>
          <cell r="G54">
            <v>1141.304347826087</v>
          </cell>
          <cell r="H54">
            <v>59656996304.347832</v>
          </cell>
          <cell r="I54">
            <v>2982849.8152173921</v>
          </cell>
          <cell r="J54" t="str">
            <v>III ангилал</v>
          </cell>
          <cell r="K54">
            <v>500000</v>
          </cell>
          <cell r="L54">
            <v>0</v>
          </cell>
          <cell r="M54">
            <v>500000</v>
          </cell>
          <cell r="N54">
            <v>0</v>
          </cell>
          <cell r="O54">
            <v>0</v>
          </cell>
          <cell r="P54">
            <v>500000</v>
          </cell>
          <cell r="Q54" t="str">
            <v>Нарантуяа</v>
          </cell>
        </row>
        <row r="55">
          <cell r="C55">
            <v>408</v>
          </cell>
          <cell r="D55" t="str">
            <v>HCH</v>
          </cell>
          <cell r="E55">
            <v>58543</v>
          </cell>
          <cell r="F55">
            <v>790.04746376811602</v>
          </cell>
          <cell r="G55">
            <v>1202.1509090909092</v>
          </cell>
          <cell r="H55">
            <v>70377520.670909092</v>
          </cell>
          <cell r="I55">
            <v>3518.8760335454549</v>
          </cell>
          <cell r="J55" t="str">
            <v>III ангилал</v>
          </cell>
          <cell r="K55">
            <v>500000</v>
          </cell>
          <cell r="L55">
            <v>3200000</v>
          </cell>
          <cell r="M55">
            <v>3700000</v>
          </cell>
          <cell r="N55">
            <v>0</v>
          </cell>
          <cell r="O55">
            <v>0</v>
          </cell>
          <cell r="P55">
            <v>3700000</v>
          </cell>
          <cell r="Q55" t="str">
            <v>Маналжав</v>
          </cell>
        </row>
        <row r="56">
          <cell r="C56">
            <v>326</v>
          </cell>
          <cell r="D56" t="str">
            <v>JIV</v>
          </cell>
          <cell r="E56">
            <v>1665938</v>
          </cell>
          <cell r="F56">
            <v>1631.5341889558808</v>
          </cell>
          <cell r="G56">
            <v>1876.8439628082235</v>
          </cell>
          <cell r="H56">
            <v>3126705677.7128062</v>
          </cell>
          <cell r="I56">
            <v>156335.28388564033</v>
          </cell>
          <cell r="J56" t="str">
            <v>II ангилал</v>
          </cell>
          <cell r="K56">
            <v>2215074.4509376497</v>
          </cell>
          <cell r="L56">
            <v>0</v>
          </cell>
          <cell r="M56">
            <v>2215074.4509376497</v>
          </cell>
          <cell r="N56">
            <v>2215074.4500000002</v>
          </cell>
          <cell r="O56">
            <v>44284</v>
          </cell>
          <cell r="P56">
            <v>9.3764951452612877E-4</v>
          </cell>
          <cell r="Q56" t="str">
            <v>Оюундэлгэр</v>
          </cell>
        </row>
        <row r="57">
          <cell r="C57">
            <v>61</v>
          </cell>
          <cell r="D57" t="str">
            <v>JGV</v>
          </cell>
          <cell r="E57">
            <v>74169</v>
          </cell>
          <cell r="F57">
            <v>5115.6432748538009</v>
          </cell>
          <cell r="G57">
            <v>8820.434782608696</v>
          </cell>
          <cell r="H57">
            <v>654202827.39130437</v>
          </cell>
          <cell r="I57">
            <v>32710.141369565219</v>
          </cell>
          <cell r="J57" t="str">
            <v>III ангилал</v>
          </cell>
          <cell r="K57">
            <v>500000</v>
          </cell>
          <cell r="L57">
            <v>0</v>
          </cell>
          <cell r="M57">
            <v>500000</v>
          </cell>
          <cell r="N57">
            <v>500000</v>
          </cell>
          <cell r="O57">
            <v>44288</v>
          </cell>
          <cell r="P57">
            <v>0</v>
          </cell>
          <cell r="Q57" t="str">
            <v>Оюундэлгэр</v>
          </cell>
        </row>
        <row r="58">
          <cell r="C58">
            <v>34</v>
          </cell>
          <cell r="D58" t="str">
            <v>SUL</v>
          </cell>
          <cell r="E58">
            <v>65362</v>
          </cell>
          <cell r="F58">
            <v>96492.348909657318</v>
          </cell>
          <cell r="G58">
            <v>106415.625</v>
          </cell>
          <cell r="H58">
            <v>6955538081.25</v>
          </cell>
          <cell r="I58">
            <v>347776.90406249999</v>
          </cell>
          <cell r="J58" t="str">
            <v>II ангилал</v>
          </cell>
          <cell r="K58">
            <v>1200000</v>
          </cell>
          <cell r="L58">
            <v>0</v>
          </cell>
          <cell r="M58">
            <v>1200000</v>
          </cell>
          <cell r="N58">
            <v>1200000</v>
          </cell>
          <cell r="O58">
            <v>44226</v>
          </cell>
          <cell r="P58">
            <v>0</v>
          </cell>
          <cell r="Q58" t="str">
            <v>Оюундэлгэр</v>
          </cell>
        </row>
        <row r="59">
          <cell r="C59">
            <v>521</v>
          </cell>
          <cell r="D59" t="str">
            <v>JTB</v>
          </cell>
          <cell r="E59">
            <v>100000000</v>
          </cell>
          <cell r="F59">
            <v>70.605417402565521</v>
          </cell>
          <cell r="G59">
            <v>66.258109382002502</v>
          </cell>
          <cell r="H59">
            <v>6625810938.2002506</v>
          </cell>
          <cell r="I59">
            <v>331290.54691001255</v>
          </cell>
          <cell r="J59" t="str">
            <v>II ангилал</v>
          </cell>
          <cell r="K59">
            <v>1200000</v>
          </cell>
          <cell r="L59">
            <v>0</v>
          </cell>
          <cell r="M59">
            <v>1200000</v>
          </cell>
          <cell r="N59">
            <v>1200000</v>
          </cell>
          <cell r="O59">
            <v>44285</v>
          </cell>
          <cell r="P59">
            <v>0</v>
          </cell>
          <cell r="Q59" t="str">
            <v>Оюундэлгэр</v>
          </cell>
        </row>
        <row r="60">
          <cell r="C60">
            <v>459</v>
          </cell>
          <cell r="D60" t="str">
            <v>IBA</v>
          </cell>
          <cell r="E60">
            <v>397085</v>
          </cell>
          <cell r="F60">
            <v>3123.2573869854364</v>
          </cell>
          <cell r="G60">
            <v>3099.0162565514793</v>
          </cell>
          <cell r="H60">
            <v>1230572870.2327442</v>
          </cell>
          <cell r="I60">
            <v>61528.643511637216</v>
          </cell>
          <cell r="J60" t="str">
            <v>III ангилал</v>
          </cell>
          <cell r="K60">
            <v>500000</v>
          </cell>
          <cell r="L60">
            <v>4400000</v>
          </cell>
          <cell r="M60">
            <v>4900000</v>
          </cell>
          <cell r="N60">
            <v>0</v>
          </cell>
          <cell r="O60">
            <v>0</v>
          </cell>
          <cell r="P60">
            <v>4900000</v>
          </cell>
          <cell r="Q60" t="str">
            <v>Дашням</v>
          </cell>
        </row>
        <row r="61">
          <cell r="C61">
            <v>545</v>
          </cell>
          <cell r="D61" t="str">
            <v>LEND</v>
          </cell>
          <cell r="E61">
            <v>800000000</v>
          </cell>
          <cell r="F61">
            <v>55.954307522415604</v>
          </cell>
          <cell r="G61">
            <v>68.070837930157268</v>
          </cell>
          <cell r="H61">
            <v>54456670344.125816</v>
          </cell>
          <cell r="I61">
            <v>2722833.5172062907</v>
          </cell>
          <cell r="J61" t="str">
            <v>II ангилал</v>
          </cell>
          <cell r="K61">
            <v>1207412</v>
          </cell>
          <cell r="L61">
            <v>0</v>
          </cell>
          <cell r="M61">
            <v>1207412</v>
          </cell>
          <cell r="N61">
            <v>1207412</v>
          </cell>
          <cell r="O61">
            <v>44215</v>
          </cell>
          <cell r="P61">
            <v>0</v>
          </cell>
          <cell r="Q61" t="str">
            <v>Дашням</v>
          </cell>
        </row>
        <row r="62">
          <cell r="C62">
            <v>136</v>
          </cell>
          <cell r="D62" t="str">
            <v>BAZ</v>
          </cell>
          <cell r="E62">
            <v>82871</v>
          </cell>
          <cell r="F62">
            <v>880.57</v>
          </cell>
          <cell r="G62">
            <v>880.57</v>
          </cell>
          <cell r="H62">
            <v>72973716.469999999</v>
          </cell>
          <cell r="I62">
            <v>3648.6858235</v>
          </cell>
          <cell r="J62" t="str">
            <v>III ангилал</v>
          </cell>
          <cell r="K62">
            <v>500000</v>
          </cell>
          <cell r="L62">
            <v>2000000</v>
          </cell>
          <cell r="M62">
            <v>2500000</v>
          </cell>
          <cell r="N62">
            <v>2500000</v>
          </cell>
          <cell r="O62">
            <v>44277</v>
          </cell>
          <cell r="P62">
            <v>0</v>
          </cell>
          <cell r="Q62" t="str">
            <v>Маналжав</v>
          </cell>
        </row>
        <row r="63">
          <cell r="C63">
            <v>547</v>
          </cell>
          <cell r="D63" t="str">
            <v>MNDL</v>
          </cell>
          <cell r="E63">
            <v>6243016</v>
          </cell>
          <cell r="F63">
            <v>4920.5867054435103</v>
          </cell>
          <cell r="G63">
            <v>5082.7841007711577</v>
          </cell>
          <cell r="H63">
            <v>31731902465.65995</v>
          </cell>
          <cell r="I63">
            <v>1586595.1232829976</v>
          </cell>
          <cell r="J63" t="str">
            <v>I ангилал</v>
          </cell>
          <cell r="K63">
            <v>1496953.4979879998</v>
          </cell>
          <cell r="L63">
            <v>0</v>
          </cell>
          <cell r="M63">
            <v>1496953.4979879998</v>
          </cell>
          <cell r="N63">
            <v>1496953.5</v>
          </cell>
          <cell r="O63">
            <v>44238</v>
          </cell>
          <cell r="P63">
            <v>-2.0120001863688231E-3</v>
          </cell>
          <cell r="Q63" t="str">
            <v>Маналжав</v>
          </cell>
        </row>
        <row r="64">
          <cell r="C64">
            <v>208</v>
          </cell>
          <cell r="D64" t="str">
            <v>MMX</v>
          </cell>
          <cell r="E64">
            <v>3800721</v>
          </cell>
          <cell r="F64">
            <v>2406.2920128660476</v>
          </cell>
          <cell r="G64">
            <v>2587.4433962264152</v>
          </cell>
          <cell r="H64">
            <v>9834150452.3490562</v>
          </cell>
          <cell r="I64">
            <v>491707.52261745284</v>
          </cell>
          <cell r="J64" t="str">
            <v>I ангилал</v>
          </cell>
          <cell r="K64">
            <v>1200000</v>
          </cell>
          <cell r="L64">
            <v>0</v>
          </cell>
          <cell r="M64">
            <v>1200000</v>
          </cell>
          <cell r="N64">
            <v>1200000</v>
          </cell>
          <cell r="O64">
            <v>44328</v>
          </cell>
          <cell r="P64">
            <v>0</v>
          </cell>
          <cell r="Q64" t="str">
            <v>Оюундэлгэр</v>
          </cell>
        </row>
        <row r="65">
          <cell r="C65">
            <v>379</v>
          </cell>
          <cell r="D65" t="str">
            <v>MIE</v>
          </cell>
          <cell r="E65">
            <v>1368206</v>
          </cell>
          <cell r="F65">
            <v>9380.4996518105854</v>
          </cell>
          <cell r="G65">
            <v>9229.0509259259252</v>
          </cell>
          <cell r="H65">
            <v>12627242851.157406</v>
          </cell>
          <cell r="I65">
            <v>631362.14255787025</v>
          </cell>
          <cell r="J65" t="str">
            <v>II ангилал</v>
          </cell>
          <cell r="K65">
            <v>1200000</v>
          </cell>
          <cell r="L65">
            <v>0</v>
          </cell>
          <cell r="M65">
            <v>1200000</v>
          </cell>
          <cell r="N65">
            <v>1200000</v>
          </cell>
          <cell r="O65">
            <v>44224</v>
          </cell>
          <cell r="P65">
            <v>0</v>
          </cell>
          <cell r="Q65" t="str">
            <v>Дашням</v>
          </cell>
        </row>
        <row r="66">
          <cell r="C66">
            <v>542</v>
          </cell>
          <cell r="D66" t="str">
            <v>MIK</v>
          </cell>
          <cell r="E66">
            <v>20709320</v>
          </cell>
          <cell r="F66">
            <v>11096.533967122203</v>
          </cell>
          <cell r="G66">
            <v>11837.258064516129</v>
          </cell>
          <cell r="H66">
            <v>245141565180.64514</v>
          </cell>
          <cell r="I66">
            <v>12257078.259032257</v>
          </cell>
          <cell r="J66" t="str">
            <v>I ангилал</v>
          </cell>
          <cell r="K66">
            <v>11184722.649448019</v>
          </cell>
          <cell r="L66">
            <v>0</v>
          </cell>
          <cell r="M66">
            <v>11184722.649448019</v>
          </cell>
          <cell r="N66">
            <v>11184722.65</v>
          </cell>
          <cell r="O66">
            <v>44229</v>
          </cell>
          <cell r="P66">
            <v>-5.519818514585495E-4</v>
          </cell>
          <cell r="Q66" t="str">
            <v>Нарантуяа</v>
          </cell>
        </row>
        <row r="67">
          <cell r="C67">
            <v>540</v>
          </cell>
          <cell r="D67" t="str">
            <v>MRX</v>
          </cell>
          <cell r="E67">
            <v>65005000</v>
          </cell>
          <cell r="F67">
            <v>32.467733925783307</v>
          </cell>
          <cell r="G67">
            <v>32.030855445277162</v>
          </cell>
          <cell r="H67">
            <v>2082165758.2202418</v>
          </cell>
          <cell r="I67">
            <v>104108.2879110121</v>
          </cell>
          <cell r="J67" t="str">
            <v>II ангилал</v>
          </cell>
          <cell r="K67">
            <v>500000</v>
          </cell>
          <cell r="L67">
            <v>6000000</v>
          </cell>
          <cell r="M67">
            <v>6500000</v>
          </cell>
          <cell r="N67">
            <v>0</v>
          </cell>
          <cell r="O67">
            <v>0</v>
          </cell>
          <cell r="P67">
            <v>6500000</v>
          </cell>
          <cell r="Q67" t="str">
            <v>Оюундэлгэр</v>
          </cell>
        </row>
        <row r="68">
          <cell r="C68">
            <v>332</v>
          </cell>
          <cell r="D68" t="str">
            <v>MOG</v>
          </cell>
          <cell r="E68">
            <v>52560</v>
          </cell>
          <cell r="F68">
            <v>21000</v>
          </cell>
          <cell r="G68">
            <v>21000</v>
          </cell>
          <cell r="H68">
            <v>1103760000</v>
          </cell>
          <cell r="I68">
            <v>55188</v>
          </cell>
          <cell r="J68" t="str">
            <v>III ангилал</v>
          </cell>
          <cell r="K68">
            <v>500000</v>
          </cell>
          <cell r="L68">
            <v>0</v>
          </cell>
          <cell r="M68">
            <v>500000</v>
          </cell>
          <cell r="N68">
            <v>500000</v>
          </cell>
          <cell r="O68">
            <v>44301</v>
          </cell>
          <cell r="P68">
            <v>0</v>
          </cell>
          <cell r="Q68" t="str">
            <v>Оюундэлгэр</v>
          </cell>
        </row>
        <row r="69">
          <cell r="C69">
            <v>68</v>
          </cell>
          <cell r="D69" t="str">
            <v>ERS</v>
          </cell>
          <cell r="E69">
            <v>265852</v>
          </cell>
          <cell r="F69">
            <v>8817.0370370370365</v>
          </cell>
          <cell r="G69">
            <v>9000</v>
          </cell>
          <cell r="H69">
            <v>2392668000</v>
          </cell>
          <cell r="I69">
            <v>119633.4</v>
          </cell>
          <cell r="J69" t="str">
            <v>III ангилал</v>
          </cell>
          <cell r="K69">
            <v>500000</v>
          </cell>
          <cell r="L69">
            <v>0</v>
          </cell>
          <cell r="M69">
            <v>500000</v>
          </cell>
          <cell r="N69">
            <v>500000</v>
          </cell>
          <cell r="O69">
            <v>44266</v>
          </cell>
          <cell r="P69">
            <v>0</v>
          </cell>
          <cell r="Q69" t="str">
            <v>Дашням</v>
          </cell>
        </row>
        <row r="70">
          <cell r="C70">
            <v>290</v>
          </cell>
          <cell r="D70" t="str">
            <v>MDZ</v>
          </cell>
          <cell r="E70">
            <v>136826</v>
          </cell>
          <cell r="F70">
            <v>326.02333333333337</v>
          </cell>
          <cell r="G70">
            <v>357.07</v>
          </cell>
          <cell r="H70">
            <v>48856459.82</v>
          </cell>
          <cell r="I70">
            <v>2442.822991</v>
          </cell>
          <cell r="J70" t="str">
            <v>III ангилал</v>
          </cell>
          <cell r="K70">
            <v>500000</v>
          </cell>
          <cell r="L70">
            <v>4200000</v>
          </cell>
          <cell r="M70">
            <v>4700000</v>
          </cell>
          <cell r="N70">
            <v>0</v>
          </cell>
          <cell r="O70">
            <v>0</v>
          </cell>
          <cell r="P70">
            <v>4700000</v>
          </cell>
          <cell r="Q70" t="str">
            <v>Дашням</v>
          </cell>
        </row>
        <row r="71">
          <cell r="C71">
            <v>40</v>
          </cell>
          <cell r="D71" t="str">
            <v>KEK</v>
          </cell>
          <cell r="E71">
            <v>318879</v>
          </cell>
          <cell r="F71">
            <v>21000</v>
          </cell>
          <cell r="G71">
            <v>21000</v>
          </cell>
          <cell r="H71">
            <v>6696459000</v>
          </cell>
          <cell r="I71">
            <v>334822.95</v>
          </cell>
          <cell r="J71" t="str">
            <v>III ангилал</v>
          </cell>
          <cell r="K71">
            <v>500000</v>
          </cell>
          <cell r="L71">
            <v>500000</v>
          </cell>
          <cell r="M71">
            <v>1000000</v>
          </cell>
          <cell r="N71">
            <v>0</v>
          </cell>
          <cell r="O71">
            <v>0</v>
          </cell>
          <cell r="P71">
            <v>1000000</v>
          </cell>
          <cell r="Q71" t="str">
            <v>Дашням</v>
          </cell>
        </row>
        <row r="72">
          <cell r="C72">
            <v>9</v>
          </cell>
          <cell r="D72" t="str">
            <v>MNH</v>
          </cell>
          <cell r="E72">
            <v>474164</v>
          </cell>
          <cell r="F72">
            <v>3502.0205183585313</v>
          </cell>
          <cell r="G72">
            <v>2110</v>
          </cell>
          <cell r="H72">
            <v>1000486040</v>
          </cell>
          <cell r="I72">
            <v>50024.302000000003</v>
          </cell>
          <cell r="J72" t="str">
            <v>II ангилал</v>
          </cell>
          <cell r="K72">
            <v>1200000</v>
          </cell>
          <cell r="L72">
            <v>0</v>
          </cell>
          <cell r="M72">
            <v>1200000</v>
          </cell>
          <cell r="N72">
            <v>0</v>
          </cell>
          <cell r="O72">
            <v>0</v>
          </cell>
          <cell r="P72">
            <v>1200000</v>
          </cell>
          <cell r="Q72" t="str">
            <v>Маналжав</v>
          </cell>
        </row>
        <row r="73">
          <cell r="C73">
            <v>2</v>
          </cell>
          <cell r="D73" t="str">
            <v>UYN</v>
          </cell>
          <cell r="E73">
            <v>2475343</v>
          </cell>
          <cell r="F73">
            <v>906.10721721027062</v>
          </cell>
          <cell r="G73">
            <v>671.10305343511448</v>
          </cell>
          <cell r="H73">
            <v>1661210245.5992365</v>
          </cell>
          <cell r="I73">
            <v>83060.512279961826</v>
          </cell>
          <cell r="J73" t="str">
            <v>II ангилал</v>
          </cell>
          <cell r="K73">
            <v>1200000</v>
          </cell>
          <cell r="L73">
            <v>0</v>
          </cell>
          <cell r="M73">
            <v>1200000</v>
          </cell>
          <cell r="N73">
            <v>1200000</v>
          </cell>
          <cell r="O73">
            <v>44253</v>
          </cell>
          <cell r="P73">
            <v>0</v>
          </cell>
          <cell r="Q73" t="str">
            <v>Маналжав</v>
          </cell>
        </row>
        <row r="74">
          <cell r="C74">
            <v>236</v>
          </cell>
          <cell r="D74" t="str">
            <v>MVO</v>
          </cell>
          <cell r="E74">
            <v>920279</v>
          </cell>
          <cell r="F74">
            <v>1968.9865996649917</v>
          </cell>
          <cell r="G74">
            <v>2575</v>
          </cell>
          <cell r="H74">
            <v>2369718425</v>
          </cell>
          <cell r="I74">
            <v>118485.92125</v>
          </cell>
          <cell r="J74" t="str">
            <v>III ангилал</v>
          </cell>
          <cell r="K74">
            <v>1200000</v>
          </cell>
          <cell r="L74">
            <v>1000000</v>
          </cell>
          <cell r="M74">
            <v>2200000</v>
          </cell>
          <cell r="N74">
            <v>0</v>
          </cell>
          <cell r="O74">
            <v>0</v>
          </cell>
          <cell r="P74">
            <v>2200000</v>
          </cell>
          <cell r="Q74" t="str">
            <v>Дашням</v>
          </cell>
        </row>
        <row r="75">
          <cell r="C75">
            <v>25</v>
          </cell>
          <cell r="D75" t="str">
            <v>MIB</v>
          </cell>
          <cell r="E75">
            <v>15869233</v>
          </cell>
          <cell r="F75">
            <v>167.56230380409593</v>
          </cell>
          <cell r="G75">
            <v>85.083451356179964</v>
          </cell>
          <cell r="H75">
            <v>1350209114.0153859</v>
          </cell>
          <cell r="I75">
            <v>67510.455700769293</v>
          </cell>
          <cell r="J75" t="str">
            <v>II ангилал</v>
          </cell>
          <cell r="K75">
            <v>1200000</v>
          </cell>
          <cell r="L75">
            <v>1200000</v>
          </cell>
          <cell r="M75">
            <v>2400000</v>
          </cell>
          <cell r="N75">
            <v>1200000</v>
          </cell>
          <cell r="O75">
            <v>44341</v>
          </cell>
          <cell r="P75">
            <v>1200000</v>
          </cell>
          <cell r="Q75" t="str">
            <v>Оюундэлгэр</v>
          </cell>
        </row>
        <row r="76">
          <cell r="C76">
            <v>38</v>
          </cell>
          <cell r="D76" t="str">
            <v>MBG</v>
          </cell>
          <cell r="E76">
            <v>400212</v>
          </cell>
          <cell r="F76">
            <v>9062.0472440944886</v>
          </cell>
          <cell r="G76">
            <v>7500</v>
          </cell>
          <cell r="H76">
            <v>3001590000</v>
          </cell>
          <cell r="I76">
            <v>150079.5</v>
          </cell>
          <cell r="J76" t="str">
            <v>III ангилал</v>
          </cell>
          <cell r="K76">
            <v>500000</v>
          </cell>
          <cell r="L76">
            <v>500000</v>
          </cell>
          <cell r="M76">
            <v>1000000</v>
          </cell>
          <cell r="N76">
            <v>1000000</v>
          </cell>
          <cell r="O76">
            <v>44215</v>
          </cell>
          <cell r="P76">
            <v>0</v>
          </cell>
          <cell r="Q76" t="str">
            <v>Дашням</v>
          </cell>
        </row>
        <row r="77">
          <cell r="C77">
            <v>471</v>
          </cell>
          <cell r="D77" t="str">
            <v>MNB</v>
          </cell>
          <cell r="E77">
            <v>122767</v>
          </cell>
          <cell r="F77">
            <v>2939.7321131447588</v>
          </cell>
          <cell r="G77">
            <v>4500</v>
          </cell>
          <cell r="H77">
            <v>552451500</v>
          </cell>
          <cell r="I77">
            <v>27622.575000000001</v>
          </cell>
          <cell r="J77" t="str">
            <v>III ангилал</v>
          </cell>
          <cell r="K77">
            <v>500000</v>
          </cell>
          <cell r="L77">
            <v>0</v>
          </cell>
          <cell r="M77">
            <v>500000</v>
          </cell>
          <cell r="N77">
            <v>500000</v>
          </cell>
          <cell r="O77">
            <v>44272</v>
          </cell>
          <cell r="P77">
            <v>0</v>
          </cell>
          <cell r="Q77" t="str">
            <v>Оюундэлгэр</v>
          </cell>
        </row>
        <row r="78">
          <cell r="C78">
            <v>23</v>
          </cell>
          <cell r="D78" t="str">
            <v>MNS</v>
          </cell>
          <cell r="E78">
            <v>350877</v>
          </cell>
          <cell r="F78">
            <v>2936.522988505747</v>
          </cell>
          <cell r="G78">
            <v>2500</v>
          </cell>
          <cell r="H78">
            <v>877192500</v>
          </cell>
          <cell r="I78">
            <v>43859.625</v>
          </cell>
          <cell r="J78" t="str">
            <v>III ангилал</v>
          </cell>
          <cell r="K78">
            <v>500000</v>
          </cell>
          <cell r="L78">
            <v>500000</v>
          </cell>
          <cell r="M78">
            <v>1000000</v>
          </cell>
          <cell r="N78">
            <v>1000000</v>
          </cell>
          <cell r="O78">
            <v>44287</v>
          </cell>
          <cell r="P78">
            <v>0</v>
          </cell>
          <cell r="Q78" t="str">
            <v>Оюундэлгэр</v>
          </cell>
        </row>
        <row r="79">
          <cell r="C79">
            <v>120</v>
          </cell>
          <cell r="D79" t="str">
            <v>HAM</v>
          </cell>
          <cell r="E79">
            <v>50000</v>
          </cell>
          <cell r="F79">
            <v>5679.7222222222226</v>
          </cell>
          <cell r="G79">
            <v>5200</v>
          </cell>
          <cell r="H79">
            <v>260000000</v>
          </cell>
          <cell r="I79">
            <v>13000</v>
          </cell>
          <cell r="J79" t="str">
            <v>III ангилал</v>
          </cell>
          <cell r="K79">
            <v>500000</v>
          </cell>
          <cell r="L79">
            <v>500000</v>
          </cell>
          <cell r="M79">
            <v>1000000</v>
          </cell>
          <cell r="N79">
            <v>500000</v>
          </cell>
          <cell r="O79">
            <v>44274</v>
          </cell>
          <cell r="P79">
            <v>500000</v>
          </cell>
          <cell r="Q79" t="str">
            <v>Маналжав</v>
          </cell>
        </row>
        <row r="80">
          <cell r="C80">
            <v>517</v>
          </cell>
          <cell r="D80" t="str">
            <v>MSH</v>
          </cell>
          <cell r="E80">
            <v>10000000</v>
          </cell>
          <cell r="F80">
            <v>465.70625801686947</v>
          </cell>
          <cell r="G80">
            <v>383.70235934664248</v>
          </cell>
          <cell r="H80">
            <v>3837023593.4664249</v>
          </cell>
          <cell r="I80">
            <v>191851.17967332125</v>
          </cell>
          <cell r="J80" t="str">
            <v>II ангилал</v>
          </cell>
          <cell r="K80">
            <v>1200000</v>
          </cell>
          <cell r="L80">
            <v>2400000</v>
          </cell>
          <cell r="M80">
            <v>3600000</v>
          </cell>
          <cell r="N80">
            <v>0</v>
          </cell>
          <cell r="O80">
            <v>0</v>
          </cell>
          <cell r="P80">
            <v>3600000</v>
          </cell>
          <cell r="Q80" t="str">
            <v>Дашням</v>
          </cell>
        </row>
        <row r="81">
          <cell r="C81">
            <v>503</v>
          </cell>
          <cell r="D81" t="str">
            <v>MSC</v>
          </cell>
          <cell r="E81">
            <v>30000000</v>
          </cell>
          <cell r="F81">
            <v>596.70520231213868</v>
          </cell>
          <cell r="G81">
            <v>400</v>
          </cell>
          <cell r="H81">
            <v>12000000000</v>
          </cell>
          <cell r="I81">
            <v>600000</v>
          </cell>
          <cell r="J81" t="str">
            <v>III ангилал</v>
          </cell>
          <cell r="K81">
            <v>500000</v>
          </cell>
          <cell r="L81">
            <v>0</v>
          </cell>
          <cell r="M81">
            <v>500000</v>
          </cell>
          <cell r="N81">
            <v>500000</v>
          </cell>
          <cell r="O81" t="str">
            <v>2021.04.07</v>
          </cell>
          <cell r="P81">
            <v>0</v>
          </cell>
          <cell r="Q81" t="str">
            <v>Дашням</v>
          </cell>
        </row>
        <row r="82">
          <cell r="C82">
            <v>544</v>
          </cell>
          <cell r="D82" t="str">
            <v>MBW</v>
          </cell>
          <cell r="E82">
            <v>56417000</v>
          </cell>
          <cell r="F82">
            <v>383.41514040985538</v>
          </cell>
          <cell r="G82">
            <v>252.60578390264101</v>
          </cell>
          <cell r="H82">
            <v>14251260510.435297</v>
          </cell>
          <cell r="I82">
            <v>712563.02552176488</v>
          </cell>
          <cell r="J82" t="str">
            <v>II ангилал</v>
          </cell>
          <cell r="K82">
            <v>1200000</v>
          </cell>
          <cell r="L82">
            <v>0</v>
          </cell>
          <cell r="M82">
            <v>1200000</v>
          </cell>
          <cell r="N82">
            <v>1200000</v>
          </cell>
          <cell r="O82">
            <v>44285</v>
          </cell>
          <cell r="P82">
            <v>0</v>
          </cell>
          <cell r="Q82" t="str">
            <v>Оюундэлгэр</v>
          </cell>
        </row>
        <row r="83">
          <cell r="C83">
            <v>51</v>
          </cell>
          <cell r="D83" t="str">
            <v>MUDX</v>
          </cell>
          <cell r="E83">
            <v>82417</v>
          </cell>
          <cell r="F83">
            <v>8000</v>
          </cell>
          <cell r="G83">
            <v>8000</v>
          </cell>
          <cell r="H83">
            <v>659336000</v>
          </cell>
          <cell r="I83">
            <v>32966.800000000003</v>
          </cell>
          <cell r="J83" t="str">
            <v>III ангилал</v>
          </cell>
          <cell r="K83">
            <v>500000</v>
          </cell>
          <cell r="L83">
            <v>1500000</v>
          </cell>
          <cell r="M83">
            <v>2000000</v>
          </cell>
          <cell r="N83">
            <v>0</v>
          </cell>
          <cell r="O83">
            <v>0</v>
          </cell>
          <cell r="P83">
            <v>2000000</v>
          </cell>
          <cell r="Q83" t="str">
            <v>Дашням</v>
          </cell>
        </row>
        <row r="84">
          <cell r="C84">
            <v>531</v>
          </cell>
          <cell r="D84" t="str">
            <v>NKT</v>
          </cell>
          <cell r="E84">
            <v>12615721</v>
          </cell>
          <cell r="F84">
            <v>109.71139902951506</v>
          </cell>
          <cell r="G84">
            <v>109.70039647185251</v>
          </cell>
          <cell r="H84">
            <v>1383949595.4782758</v>
          </cell>
          <cell r="I84">
            <v>69197.479773913787</v>
          </cell>
          <cell r="J84" t="str">
            <v>II ангилал</v>
          </cell>
          <cell r="K84">
            <v>500000</v>
          </cell>
          <cell r="L84">
            <v>4800000</v>
          </cell>
          <cell r="M84">
            <v>5300000</v>
          </cell>
          <cell r="N84">
            <v>0</v>
          </cell>
          <cell r="O84">
            <v>0</v>
          </cell>
          <cell r="P84">
            <v>5300000</v>
          </cell>
          <cell r="Q84" t="str">
            <v>Дашням</v>
          </cell>
        </row>
        <row r="85">
          <cell r="C85">
            <v>55</v>
          </cell>
          <cell r="D85" t="str">
            <v>NUR</v>
          </cell>
          <cell r="E85">
            <v>435880</v>
          </cell>
          <cell r="F85">
            <v>8951.6129032258068</v>
          </cell>
          <cell r="G85">
            <v>8500</v>
          </cell>
          <cell r="H85">
            <v>3704980000</v>
          </cell>
          <cell r="I85">
            <v>185249</v>
          </cell>
          <cell r="J85" t="str">
            <v>III ангилал</v>
          </cell>
          <cell r="K85">
            <v>500000</v>
          </cell>
          <cell r="L85">
            <v>5600000</v>
          </cell>
          <cell r="M85">
            <v>6100000</v>
          </cell>
          <cell r="N85">
            <v>0</v>
          </cell>
          <cell r="O85">
            <v>0</v>
          </cell>
          <cell r="P85">
            <v>6100000</v>
          </cell>
          <cell r="Q85" t="str">
            <v>Нарантуяа</v>
          </cell>
        </row>
        <row r="86">
          <cell r="C86">
            <v>201</v>
          </cell>
          <cell r="D86" t="str">
            <v>JLT</v>
          </cell>
          <cell r="E86">
            <v>5205600</v>
          </cell>
          <cell r="F86">
            <v>98.901612454250852</v>
          </cell>
          <cell r="G86">
            <v>132</v>
          </cell>
          <cell r="H86">
            <v>687139200</v>
          </cell>
          <cell r="I86">
            <v>34356.959999999999</v>
          </cell>
          <cell r="J86" t="str">
            <v>II ангилал</v>
          </cell>
          <cell r="K86">
            <v>500000</v>
          </cell>
          <cell r="L86">
            <v>1200000</v>
          </cell>
          <cell r="M86">
            <v>1700000</v>
          </cell>
          <cell r="N86">
            <v>1000000</v>
          </cell>
          <cell r="O86" t="str">
            <v>2/25, 3/31/2021</v>
          </cell>
          <cell r="P86">
            <v>700000</v>
          </cell>
          <cell r="Q86" t="str">
            <v>Нарантуяа</v>
          </cell>
        </row>
        <row r="87">
          <cell r="C87">
            <v>67</v>
          </cell>
          <cell r="D87" t="str">
            <v>NXE</v>
          </cell>
          <cell r="E87">
            <v>1288515</v>
          </cell>
          <cell r="F87">
            <v>1997.3445783132531</v>
          </cell>
          <cell r="G87">
            <v>2040</v>
          </cell>
          <cell r="H87">
            <v>2628570600</v>
          </cell>
          <cell r="I87">
            <v>131428.53</v>
          </cell>
          <cell r="J87" t="str">
            <v>III ангилал</v>
          </cell>
          <cell r="K87">
            <v>1200000</v>
          </cell>
          <cell r="L87">
            <v>0</v>
          </cell>
          <cell r="M87">
            <v>1200000</v>
          </cell>
          <cell r="N87">
            <v>1200000</v>
          </cell>
          <cell r="O87">
            <v>44216</v>
          </cell>
          <cell r="P87">
            <v>0</v>
          </cell>
          <cell r="Q87" t="str">
            <v>Маналжав</v>
          </cell>
        </row>
        <row r="88">
          <cell r="C88">
            <v>527</v>
          </cell>
          <cell r="D88" t="str">
            <v>OLL</v>
          </cell>
          <cell r="E88">
            <v>9700497</v>
          </cell>
          <cell r="F88">
            <v>66.08844501278773</v>
          </cell>
          <cell r="G88">
            <v>69.023967264224467</v>
          </cell>
          <cell r="H88">
            <v>669566787.3747077</v>
          </cell>
          <cell r="I88">
            <v>33478.339368735382</v>
          </cell>
          <cell r="J88" t="str">
            <v>II ангилал</v>
          </cell>
          <cell r="K88">
            <v>1200000</v>
          </cell>
          <cell r="L88">
            <v>0</v>
          </cell>
          <cell r="M88">
            <v>1200000</v>
          </cell>
          <cell r="N88">
            <v>0</v>
          </cell>
          <cell r="O88">
            <v>0</v>
          </cell>
          <cell r="P88">
            <v>1200000</v>
          </cell>
          <cell r="Q88" t="str">
            <v>Дашням</v>
          </cell>
        </row>
        <row r="89">
          <cell r="C89">
            <v>331</v>
          </cell>
          <cell r="D89" t="str">
            <v>ORD</v>
          </cell>
          <cell r="E89">
            <v>242181</v>
          </cell>
          <cell r="F89">
            <v>2247.1066666666666</v>
          </cell>
          <cell r="G89">
            <v>2091.25</v>
          </cell>
          <cell r="H89">
            <v>506461016.25</v>
          </cell>
          <cell r="I89">
            <v>25323.050812500001</v>
          </cell>
          <cell r="J89" t="str">
            <v>III ангилал</v>
          </cell>
          <cell r="K89">
            <v>500000</v>
          </cell>
          <cell r="L89">
            <v>2200000</v>
          </cell>
          <cell r="M89">
            <v>2700000</v>
          </cell>
          <cell r="N89">
            <v>0</v>
          </cell>
          <cell r="O89">
            <v>0</v>
          </cell>
          <cell r="P89">
            <v>2700000</v>
          </cell>
          <cell r="Q89" t="str">
            <v>Оюундэлгэр</v>
          </cell>
        </row>
        <row r="90">
          <cell r="C90">
            <v>409</v>
          </cell>
          <cell r="D90" t="str">
            <v>HJL</v>
          </cell>
          <cell r="E90">
            <v>117437</v>
          </cell>
          <cell r="F90">
            <v>233.26691232528589</v>
          </cell>
          <cell r="G90">
            <v>284.03666666666669</v>
          </cell>
          <cell r="H90">
            <v>33356414.023333337</v>
          </cell>
          <cell r="I90">
            <v>1667.820701166667</v>
          </cell>
          <cell r="J90" t="str">
            <v>III ангилал</v>
          </cell>
          <cell r="K90">
            <v>500000</v>
          </cell>
          <cell r="L90">
            <v>0</v>
          </cell>
          <cell r="M90">
            <v>500000</v>
          </cell>
          <cell r="N90">
            <v>0</v>
          </cell>
          <cell r="O90">
            <v>0</v>
          </cell>
          <cell r="P90">
            <v>500000</v>
          </cell>
          <cell r="Q90" t="str">
            <v>Нарантуяа</v>
          </cell>
        </row>
        <row r="91">
          <cell r="C91">
            <v>389</v>
          </cell>
          <cell r="D91" t="str">
            <v>ONH</v>
          </cell>
          <cell r="E91">
            <v>111879</v>
          </cell>
          <cell r="F91">
            <v>10900.60606060606</v>
          </cell>
          <cell r="G91">
            <v>11040</v>
          </cell>
          <cell r="H91">
            <v>1235144160</v>
          </cell>
          <cell r="I91">
            <v>61757.207999999999</v>
          </cell>
          <cell r="J91" t="str">
            <v>III ангилал</v>
          </cell>
          <cell r="K91">
            <v>500000</v>
          </cell>
          <cell r="L91">
            <v>1000000</v>
          </cell>
          <cell r="M91">
            <v>1500000</v>
          </cell>
          <cell r="N91">
            <v>0</v>
          </cell>
          <cell r="O91">
            <v>0</v>
          </cell>
          <cell r="P91">
            <v>1500000</v>
          </cell>
          <cell r="Q91" t="str">
            <v>Маналжав</v>
          </cell>
        </row>
        <row r="92">
          <cell r="C92">
            <v>530</v>
          </cell>
          <cell r="D92" t="str">
            <v>RMC</v>
          </cell>
          <cell r="E92">
            <v>78679464</v>
          </cell>
          <cell r="F92">
            <v>34.939280470418815</v>
          </cell>
          <cell r="G92">
            <v>30.441271473585676</v>
          </cell>
          <cell r="H92">
            <v>2395102923.0202112</v>
          </cell>
          <cell r="I92">
            <v>119755.14615101056</v>
          </cell>
          <cell r="J92" t="str">
            <v>II ангилал</v>
          </cell>
          <cell r="K92">
            <v>1200000</v>
          </cell>
          <cell r="L92">
            <v>1200000</v>
          </cell>
          <cell r="M92">
            <v>2400000</v>
          </cell>
          <cell r="N92">
            <v>0</v>
          </cell>
          <cell r="O92">
            <v>0</v>
          </cell>
          <cell r="P92">
            <v>2400000</v>
          </cell>
          <cell r="Q92" t="str">
            <v>Дашням</v>
          </cell>
        </row>
        <row r="93">
          <cell r="C93">
            <v>317</v>
          </cell>
          <cell r="D93" t="str">
            <v>SIL</v>
          </cell>
          <cell r="E93">
            <v>46334602</v>
          </cell>
          <cell r="F93">
            <v>112.24306976744187</v>
          </cell>
          <cell r="G93">
            <v>105</v>
          </cell>
          <cell r="H93">
            <v>4865133210</v>
          </cell>
          <cell r="I93">
            <v>243256.6605</v>
          </cell>
          <cell r="J93" t="str">
            <v>III ангилал</v>
          </cell>
          <cell r="K93">
            <v>500000</v>
          </cell>
          <cell r="L93">
            <v>3200000</v>
          </cell>
          <cell r="M93">
            <v>3700000</v>
          </cell>
          <cell r="N93">
            <v>0</v>
          </cell>
          <cell r="O93">
            <v>0</v>
          </cell>
          <cell r="P93">
            <v>3700000</v>
          </cell>
          <cell r="Q93" t="str">
            <v>Оюундэлгэр</v>
          </cell>
        </row>
        <row r="94">
          <cell r="C94">
            <v>97</v>
          </cell>
          <cell r="D94" t="str">
            <v>SOR</v>
          </cell>
          <cell r="E94">
            <v>891388</v>
          </cell>
          <cell r="F94">
            <v>1191.5607973421927</v>
          </cell>
          <cell r="G94">
            <v>1200</v>
          </cell>
          <cell r="H94">
            <v>1069665600</v>
          </cell>
          <cell r="I94">
            <v>53483.28</v>
          </cell>
          <cell r="J94" t="str">
            <v>III ангилал</v>
          </cell>
          <cell r="K94">
            <v>500000</v>
          </cell>
          <cell r="L94">
            <v>0</v>
          </cell>
          <cell r="M94">
            <v>500000</v>
          </cell>
          <cell r="N94">
            <v>500000</v>
          </cell>
          <cell r="O94">
            <v>44252</v>
          </cell>
          <cell r="P94">
            <v>0</v>
          </cell>
          <cell r="Q94" t="str">
            <v>Маналжав</v>
          </cell>
        </row>
        <row r="95">
          <cell r="C95">
            <v>54</v>
          </cell>
          <cell r="D95" t="str">
            <v>SSG</v>
          </cell>
          <cell r="E95">
            <v>1929073</v>
          </cell>
          <cell r="F95">
            <v>756.71085937500004</v>
          </cell>
          <cell r="G95">
            <v>725.52557522123891</v>
          </cell>
          <cell r="H95">
            <v>1399591797.968761</v>
          </cell>
          <cell r="I95">
            <v>69979.589898438047</v>
          </cell>
          <cell r="J95" t="str">
            <v>III ангилал</v>
          </cell>
          <cell r="K95">
            <v>500000</v>
          </cell>
          <cell r="L95">
            <v>500000</v>
          </cell>
          <cell r="M95">
            <v>1000000</v>
          </cell>
          <cell r="N95">
            <v>0</v>
          </cell>
          <cell r="O95">
            <v>0</v>
          </cell>
          <cell r="P95">
            <v>1000000</v>
          </cell>
          <cell r="Q95" t="str">
            <v>Нарантуяа</v>
          </cell>
        </row>
        <row r="96">
          <cell r="C96">
            <v>420</v>
          </cell>
          <cell r="D96" t="str">
            <v>ALI</v>
          </cell>
          <cell r="E96">
            <v>305248</v>
          </cell>
          <cell r="F96">
            <v>359.09387159533071</v>
          </cell>
          <cell r="G96">
            <v>300</v>
          </cell>
          <cell r="H96">
            <v>91574400</v>
          </cell>
          <cell r="I96">
            <v>4578.72</v>
          </cell>
          <cell r="J96" t="str">
            <v>III ангилал</v>
          </cell>
          <cell r="K96">
            <v>500000</v>
          </cell>
          <cell r="L96">
            <v>0</v>
          </cell>
          <cell r="M96">
            <v>500000</v>
          </cell>
          <cell r="N96">
            <v>500000</v>
          </cell>
          <cell r="O96">
            <v>44259</v>
          </cell>
          <cell r="P96">
            <v>0</v>
          </cell>
          <cell r="Q96" t="str">
            <v>Нарантуяа</v>
          </cell>
        </row>
        <row r="97">
          <cell r="C97">
            <v>269</v>
          </cell>
          <cell r="D97" t="str">
            <v>BBD</v>
          </cell>
          <cell r="E97">
            <v>1627807</v>
          </cell>
          <cell r="F97">
            <v>170</v>
          </cell>
          <cell r="G97">
            <v>170</v>
          </cell>
          <cell r="H97">
            <v>276727190</v>
          </cell>
          <cell r="I97">
            <v>13836.359499999999</v>
          </cell>
          <cell r="J97" t="str">
            <v>III ангилал</v>
          </cell>
          <cell r="K97">
            <v>500000</v>
          </cell>
          <cell r="L97">
            <v>2000000</v>
          </cell>
          <cell r="M97">
            <v>2500000</v>
          </cell>
          <cell r="N97">
            <v>0</v>
          </cell>
          <cell r="O97">
            <v>0</v>
          </cell>
          <cell r="P97">
            <v>2500000</v>
          </cell>
          <cell r="Q97" t="str">
            <v>Нарантуяа</v>
          </cell>
        </row>
        <row r="98">
          <cell r="C98">
            <v>385</v>
          </cell>
          <cell r="D98" t="str">
            <v>SOH</v>
          </cell>
          <cell r="E98">
            <v>13735752</v>
          </cell>
          <cell r="F98">
            <v>251.30595813204508</v>
          </cell>
          <cell r="G98">
            <v>251.30595813204508</v>
          </cell>
          <cell r="H98">
            <v>3451876317.0241547</v>
          </cell>
          <cell r="I98">
            <v>172593.81585120774</v>
          </cell>
          <cell r="J98" t="str">
            <v>III ангилал</v>
          </cell>
          <cell r="K98">
            <v>500000</v>
          </cell>
          <cell r="L98">
            <v>1000000</v>
          </cell>
          <cell r="M98">
            <v>1500000</v>
          </cell>
          <cell r="N98">
            <v>1000000</v>
          </cell>
          <cell r="O98">
            <v>44235</v>
          </cell>
          <cell r="P98">
            <v>500000</v>
          </cell>
          <cell r="Q98" t="str">
            <v>Нарантуяа</v>
          </cell>
        </row>
        <row r="99">
          <cell r="C99">
            <v>135</v>
          </cell>
          <cell r="D99" t="str">
            <v>SUU</v>
          </cell>
          <cell r="E99">
            <v>344000000</v>
          </cell>
          <cell r="F99">
            <v>216.59698904810483</v>
          </cell>
          <cell r="G99">
            <v>204.25955613680395</v>
          </cell>
          <cell r="H99">
            <v>70265287311.060562</v>
          </cell>
          <cell r="I99">
            <v>3513264.365553028</v>
          </cell>
          <cell r="J99" t="str">
            <v>I ангилал</v>
          </cell>
          <cell r="K99">
            <v>3515597.44</v>
          </cell>
          <cell r="L99">
            <v>0</v>
          </cell>
          <cell r="M99">
            <v>3515597.44</v>
          </cell>
          <cell r="N99">
            <v>3515597.44</v>
          </cell>
          <cell r="O99">
            <v>44237</v>
          </cell>
          <cell r="P99">
            <v>0</v>
          </cell>
          <cell r="Q99" t="str">
            <v>Маналжав</v>
          </cell>
        </row>
        <row r="100">
          <cell r="C100">
            <v>414</v>
          </cell>
          <cell r="D100" t="str">
            <v>SES</v>
          </cell>
          <cell r="E100">
            <v>115271</v>
          </cell>
          <cell r="F100">
            <v>4336.0283687943265</v>
          </cell>
          <cell r="G100">
            <v>5000</v>
          </cell>
          <cell r="H100">
            <v>576355000</v>
          </cell>
          <cell r="I100">
            <v>28817.75</v>
          </cell>
          <cell r="J100" t="str">
            <v>III ангилал</v>
          </cell>
          <cell r="K100">
            <v>500000</v>
          </cell>
          <cell r="L100">
            <v>5400000</v>
          </cell>
          <cell r="M100">
            <v>5900000</v>
          </cell>
          <cell r="N100">
            <v>0</v>
          </cell>
          <cell r="O100">
            <v>0</v>
          </cell>
          <cell r="P100">
            <v>5900000</v>
          </cell>
          <cell r="Q100" t="str">
            <v>Дашням</v>
          </cell>
        </row>
        <row r="101">
          <cell r="C101">
            <v>214</v>
          </cell>
          <cell r="D101" t="str">
            <v>TAV</v>
          </cell>
          <cell r="E101">
            <v>114737</v>
          </cell>
          <cell r="F101">
            <v>14422.245989304813</v>
          </cell>
          <cell r="G101">
            <v>10800</v>
          </cell>
          <cell r="H101">
            <v>1239159600</v>
          </cell>
          <cell r="I101">
            <v>61957.98</v>
          </cell>
          <cell r="J101" t="str">
            <v>III ангилал</v>
          </cell>
          <cell r="K101">
            <v>500000</v>
          </cell>
          <cell r="L101">
            <v>1500000</v>
          </cell>
          <cell r="M101">
            <v>2000000</v>
          </cell>
          <cell r="N101">
            <v>0</v>
          </cell>
          <cell r="O101">
            <v>0</v>
          </cell>
          <cell r="P101">
            <v>2000000</v>
          </cell>
          <cell r="Q101" t="str">
            <v>Маналжав</v>
          </cell>
        </row>
        <row r="102">
          <cell r="C102">
            <v>41</v>
          </cell>
          <cell r="D102" t="str">
            <v>TVL</v>
          </cell>
          <cell r="E102">
            <v>122754</v>
          </cell>
          <cell r="F102">
            <v>1587</v>
          </cell>
          <cell r="G102">
            <v>1587</v>
          </cell>
          <cell r="H102">
            <v>194810598</v>
          </cell>
          <cell r="I102">
            <v>9740.5298999999995</v>
          </cell>
          <cell r="J102" t="str">
            <v>III ангилал</v>
          </cell>
          <cell r="K102">
            <v>500000</v>
          </cell>
          <cell r="L102">
            <v>1500000</v>
          </cell>
          <cell r="M102">
            <v>2000000</v>
          </cell>
          <cell r="N102">
            <v>0</v>
          </cell>
          <cell r="O102">
            <v>0</v>
          </cell>
          <cell r="P102">
            <v>2000000</v>
          </cell>
          <cell r="Q102" t="str">
            <v>Маналжав</v>
          </cell>
        </row>
        <row r="103">
          <cell r="C103">
            <v>464</v>
          </cell>
          <cell r="D103" t="str">
            <v>TAL</v>
          </cell>
          <cell r="E103">
            <v>694264</v>
          </cell>
          <cell r="F103">
            <v>15.864085714285714</v>
          </cell>
          <cell r="G103">
            <v>15.870000000000001</v>
          </cell>
          <cell r="H103">
            <v>11017969.680000002</v>
          </cell>
          <cell r="I103">
            <v>550.89848400000005</v>
          </cell>
          <cell r="J103" t="str">
            <v>III ангилал</v>
          </cell>
          <cell r="K103">
            <v>500000</v>
          </cell>
          <cell r="L103">
            <v>0</v>
          </cell>
          <cell r="M103">
            <v>500000</v>
          </cell>
          <cell r="N103">
            <v>500000</v>
          </cell>
          <cell r="O103">
            <v>44216</v>
          </cell>
          <cell r="P103">
            <v>0</v>
          </cell>
          <cell r="Q103" t="str">
            <v>Нарантуяа</v>
          </cell>
        </row>
        <row r="104">
          <cell r="C104">
            <v>22</v>
          </cell>
          <cell r="D104" t="str">
            <v>TCK</v>
          </cell>
          <cell r="E104">
            <v>1023703</v>
          </cell>
          <cell r="F104">
            <v>22374.683544303796</v>
          </cell>
          <cell r="G104">
            <v>19317.333333333332</v>
          </cell>
          <cell r="H104">
            <v>19775212085.333332</v>
          </cell>
          <cell r="I104">
            <v>988760.60426666657</v>
          </cell>
          <cell r="J104" t="str">
            <v>I ангилал</v>
          </cell>
          <cell r="K104">
            <v>1200000</v>
          </cell>
          <cell r="L104">
            <v>0</v>
          </cell>
          <cell r="M104">
            <v>1200000</v>
          </cell>
          <cell r="N104">
            <v>1200000</v>
          </cell>
          <cell r="O104">
            <v>44217</v>
          </cell>
          <cell r="P104">
            <v>0</v>
          </cell>
          <cell r="Q104" t="str">
            <v>Нарантуяа</v>
          </cell>
        </row>
        <row r="105">
          <cell r="C105">
            <v>44</v>
          </cell>
          <cell r="D105" t="str">
            <v>TAH</v>
          </cell>
          <cell r="E105">
            <v>1189983</v>
          </cell>
          <cell r="F105">
            <v>15578.913696865608</v>
          </cell>
          <cell r="G105">
            <v>12732</v>
          </cell>
          <cell r="H105">
            <v>15150863556</v>
          </cell>
          <cell r="I105">
            <v>757543.17780000006</v>
          </cell>
          <cell r="J105" t="str">
            <v>II ангилал</v>
          </cell>
          <cell r="K105">
            <v>1200000</v>
          </cell>
          <cell r="L105">
            <v>0</v>
          </cell>
          <cell r="M105">
            <v>1200000</v>
          </cell>
          <cell r="N105">
            <v>1200000</v>
          </cell>
          <cell r="O105">
            <v>44218</v>
          </cell>
          <cell r="P105">
            <v>0</v>
          </cell>
          <cell r="Q105" t="str">
            <v>Маналжав</v>
          </cell>
        </row>
        <row r="106">
          <cell r="C106">
            <v>441</v>
          </cell>
          <cell r="D106" t="str">
            <v>TEX</v>
          </cell>
          <cell r="E106">
            <v>1446755</v>
          </cell>
          <cell r="F106">
            <v>19116.451612903227</v>
          </cell>
          <cell r="G106">
            <v>17357.142857142859</v>
          </cell>
          <cell r="H106">
            <v>25111533214.285717</v>
          </cell>
          <cell r="I106">
            <v>1255576.6607142859</v>
          </cell>
          <cell r="J106" t="str">
            <v>II ангилал</v>
          </cell>
          <cell r="K106">
            <v>1200000</v>
          </cell>
          <cell r="L106">
            <v>7.1428599767386913E-4</v>
          </cell>
          <cell r="M106">
            <v>1200000.000714286</v>
          </cell>
          <cell r="N106">
            <v>1200000</v>
          </cell>
          <cell r="O106">
            <v>44251</v>
          </cell>
          <cell r="P106">
            <v>7.1428599767386913E-4</v>
          </cell>
          <cell r="Q106" t="str">
            <v>Дашням</v>
          </cell>
        </row>
        <row r="107">
          <cell r="C107">
            <v>386</v>
          </cell>
          <cell r="D107" t="str">
            <v>TUS</v>
          </cell>
          <cell r="E107">
            <v>4345770</v>
          </cell>
          <cell r="F107">
            <v>418.95878514056227</v>
          </cell>
          <cell r="G107">
            <v>529.96621621621625</v>
          </cell>
          <cell r="H107">
            <v>2303111283.4459462</v>
          </cell>
          <cell r="I107">
            <v>115155.56417229731</v>
          </cell>
          <cell r="J107" t="str">
            <v>III ангилал</v>
          </cell>
          <cell r="K107">
            <v>500000</v>
          </cell>
          <cell r="L107">
            <v>0</v>
          </cell>
          <cell r="M107">
            <v>500000</v>
          </cell>
          <cell r="N107">
            <v>0</v>
          </cell>
          <cell r="O107">
            <v>0</v>
          </cell>
          <cell r="P107">
            <v>500000</v>
          </cell>
          <cell r="Q107" t="str">
            <v>Оюундэлгэр</v>
          </cell>
        </row>
        <row r="108">
          <cell r="C108">
            <v>188</v>
          </cell>
          <cell r="D108" t="str">
            <v>ACL</v>
          </cell>
          <cell r="E108">
            <v>59152</v>
          </cell>
          <cell r="F108">
            <v>920</v>
          </cell>
          <cell r="G108">
            <v>920</v>
          </cell>
          <cell r="H108">
            <v>54419840</v>
          </cell>
          <cell r="I108">
            <v>2720.9920000000002</v>
          </cell>
          <cell r="J108" t="str">
            <v>III ангилал</v>
          </cell>
          <cell r="K108">
            <v>500000</v>
          </cell>
          <cell r="L108">
            <v>0</v>
          </cell>
          <cell r="M108">
            <v>500000</v>
          </cell>
          <cell r="N108">
            <v>500000</v>
          </cell>
          <cell r="O108">
            <v>44286</v>
          </cell>
          <cell r="P108">
            <v>0</v>
          </cell>
          <cell r="Q108" t="str">
            <v>Дашням</v>
          </cell>
        </row>
        <row r="109">
          <cell r="C109">
            <v>217</v>
          </cell>
          <cell r="D109" t="str">
            <v>TEE</v>
          </cell>
          <cell r="E109">
            <v>163349</v>
          </cell>
          <cell r="F109">
            <v>12454.351778656126</v>
          </cell>
          <cell r="G109">
            <v>12523.611111111111</v>
          </cell>
          <cell r="H109">
            <v>2045719351.3888888</v>
          </cell>
          <cell r="I109">
            <v>102285.96756944444</v>
          </cell>
          <cell r="J109" t="str">
            <v>III ангилал</v>
          </cell>
          <cell r="K109">
            <v>1200000</v>
          </cell>
          <cell r="L109">
            <v>1000000</v>
          </cell>
          <cell r="M109">
            <v>2200000</v>
          </cell>
          <cell r="N109">
            <v>2200000</v>
          </cell>
          <cell r="O109" t="str">
            <v>1/25/2021, 2021-02-08</v>
          </cell>
          <cell r="P109">
            <v>0</v>
          </cell>
          <cell r="Q109" t="str">
            <v>Дашням</v>
          </cell>
        </row>
        <row r="110">
          <cell r="C110">
            <v>7</v>
          </cell>
          <cell r="D110" t="str">
            <v>UBH</v>
          </cell>
          <cell r="E110">
            <v>404829</v>
          </cell>
          <cell r="F110">
            <v>16867.244897959183</v>
          </cell>
          <cell r="G110">
            <v>15322.222222222223</v>
          </cell>
          <cell r="H110">
            <v>6202879900</v>
          </cell>
          <cell r="I110">
            <v>310143.995</v>
          </cell>
          <cell r="J110" t="str">
            <v>II ангилал</v>
          </cell>
          <cell r="K110">
            <v>1200000</v>
          </cell>
          <cell r="L110">
            <v>0</v>
          </cell>
          <cell r="M110">
            <v>1200000</v>
          </cell>
          <cell r="N110">
            <v>1200000</v>
          </cell>
          <cell r="O110">
            <v>44259</v>
          </cell>
          <cell r="P110">
            <v>0</v>
          </cell>
          <cell r="Q110" t="str">
            <v>Маналжав</v>
          </cell>
        </row>
        <row r="111">
          <cell r="C111">
            <v>195</v>
          </cell>
          <cell r="D111" t="str">
            <v>BUK</v>
          </cell>
          <cell r="E111">
            <v>131547500</v>
          </cell>
          <cell r="F111">
            <v>408.80140703853482</v>
          </cell>
          <cell r="G111">
            <v>348.27769347496206</v>
          </cell>
          <cell r="H111">
            <v>45815059882.397575</v>
          </cell>
          <cell r="I111">
            <v>2290752.9941198789</v>
          </cell>
          <cell r="J111" t="str">
            <v>II ангилал</v>
          </cell>
          <cell r="K111">
            <v>2522308.2084375001</v>
          </cell>
          <cell r="L111">
            <v>2.8948788531124592E-3</v>
          </cell>
          <cell r="M111">
            <v>2522308.2113323789</v>
          </cell>
          <cell r="N111">
            <v>2522308.21</v>
          </cell>
          <cell r="O111">
            <v>44285</v>
          </cell>
          <cell r="P111">
            <v>1.3323789462447166E-3</v>
          </cell>
          <cell r="Q111" t="str">
            <v>Оюундэлгэр</v>
          </cell>
        </row>
        <row r="112">
          <cell r="C112">
            <v>448</v>
          </cell>
          <cell r="D112" t="str">
            <v>CHR</v>
          </cell>
          <cell r="E112">
            <v>713499</v>
          </cell>
          <cell r="F112">
            <v>619.36196911196907</v>
          </cell>
          <cell r="G112">
            <v>350</v>
          </cell>
          <cell r="H112">
            <v>249724650</v>
          </cell>
          <cell r="I112">
            <v>12486.2325</v>
          </cell>
          <cell r="J112" t="str">
            <v>III ангилал</v>
          </cell>
          <cell r="K112">
            <v>500000</v>
          </cell>
          <cell r="L112">
            <v>1000000</v>
          </cell>
          <cell r="M112">
            <v>1500000</v>
          </cell>
          <cell r="N112">
            <v>0</v>
          </cell>
          <cell r="O112">
            <v>0</v>
          </cell>
          <cell r="P112">
            <v>1500000</v>
          </cell>
          <cell r="Q112" t="str">
            <v>Дашням</v>
          </cell>
        </row>
        <row r="113">
          <cell r="C113">
            <v>484</v>
          </cell>
          <cell r="D113" t="str">
            <v>UID</v>
          </cell>
          <cell r="E113">
            <v>36807850</v>
          </cell>
          <cell r="F113">
            <v>499.53023636666489</v>
          </cell>
          <cell r="G113">
            <v>499.73801931427835</v>
          </cell>
          <cell r="H113">
            <v>18394282054.21706</v>
          </cell>
          <cell r="I113">
            <v>919714.1027108531</v>
          </cell>
          <cell r="J113" t="str">
            <v>II ангилал</v>
          </cell>
          <cell r="K113">
            <v>2282455.3306177496</v>
          </cell>
          <cell r="L113">
            <v>0</v>
          </cell>
          <cell r="M113">
            <v>2282455.3306177496</v>
          </cell>
          <cell r="N113">
            <v>2282455.33</v>
          </cell>
          <cell r="O113">
            <v>44252</v>
          </cell>
          <cell r="P113">
            <v>6.1774952337145805E-4</v>
          </cell>
          <cell r="Q113" t="str">
            <v>Оюундэлгэр</v>
          </cell>
        </row>
        <row r="114">
          <cell r="C114">
            <v>325</v>
          </cell>
          <cell r="D114" t="str">
            <v>UNS</v>
          </cell>
          <cell r="E114">
            <v>62177</v>
          </cell>
          <cell r="F114">
            <v>985.59484777517559</v>
          </cell>
          <cell r="G114">
            <v>949</v>
          </cell>
          <cell r="H114">
            <v>59005973</v>
          </cell>
          <cell r="I114">
            <v>2950.2986499999997</v>
          </cell>
          <cell r="J114" t="str">
            <v>III ангилал</v>
          </cell>
          <cell r="K114">
            <v>500000</v>
          </cell>
          <cell r="L114">
            <v>6515626</v>
          </cell>
          <cell r="M114">
            <v>7015626</v>
          </cell>
          <cell r="N114">
            <v>1000000</v>
          </cell>
          <cell r="O114">
            <v>44320</v>
          </cell>
          <cell r="P114">
            <v>6015626</v>
          </cell>
          <cell r="Q114" t="str">
            <v>Оюундэлгэр</v>
          </cell>
        </row>
        <row r="115">
          <cell r="C115">
            <v>524</v>
          </cell>
          <cell r="D115" t="str">
            <v>MDR</v>
          </cell>
          <cell r="E115">
            <v>13750000</v>
          </cell>
          <cell r="F115">
            <v>295.89855187058072</v>
          </cell>
          <cell r="G115">
            <v>170.42253521126761</v>
          </cell>
          <cell r="H115">
            <v>2343309859.1549296</v>
          </cell>
          <cell r="I115">
            <v>117165.49295774648</v>
          </cell>
          <cell r="J115" t="str">
            <v>II ангилал</v>
          </cell>
          <cell r="K115">
            <v>1200000</v>
          </cell>
          <cell r="L115">
            <v>0</v>
          </cell>
          <cell r="M115">
            <v>1200000</v>
          </cell>
          <cell r="N115">
            <v>1200000</v>
          </cell>
          <cell r="O115">
            <v>44222</v>
          </cell>
          <cell r="P115">
            <v>0</v>
          </cell>
          <cell r="Q115" t="str">
            <v>Нарантуяа</v>
          </cell>
        </row>
        <row r="116">
          <cell r="C116">
            <v>525</v>
          </cell>
          <cell r="D116" t="str">
            <v>HBO</v>
          </cell>
          <cell r="E116">
            <v>52118954</v>
          </cell>
          <cell r="F116">
            <v>48.031084735215309</v>
          </cell>
          <cell r="G116">
            <v>33.603586126099948</v>
          </cell>
          <cell r="H116">
            <v>1751383759.5412414</v>
          </cell>
          <cell r="I116">
            <v>87569.187977062073</v>
          </cell>
          <cell r="J116" t="str">
            <v>II ангилал</v>
          </cell>
          <cell r="K116">
            <v>1200000</v>
          </cell>
          <cell r="L116">
            <v>0</v>
          </cell>
          <cell r="M116">
            <v>1200000</v>
          </cell>
          <cell r="N116">
            <v>0</v>
          </cell>
          <cell r="O116">
            <v>0</v>
          </cell>
          <cell r="P116">
            <v>1200000</v>
          </cell>
          <cell r="Q116" t="str">
            <v>Маналжав</v>
          </cell>
        </row>
        <row r="117">
          <cell r="C117">
            <v>455</v>
          </cell>
          <cell r="D117" t="str">
            <v>TVT</v>
          </cell>
          <cell r="E117">
            <v>330460</v>
          </cell>
          <cell r="F117">
            <v>10858.333333333334</v>
          </cell>
          <cell r="G117">
            <v>8925</v>
          </cell>
          <cell r="H117">
            <v>2949355500</v>
          </cell>
          <cell r="I117">
            <v>147467.77499999999</v>
          </cell>
          <cell r="J117" t="str">
            <v>III ангилал</v>
          </cell>
          <cell r="K117">
            <v>500000</v>
          </cell>
          <cell r="L117">
            <v>500000</v>
          </cell>
          <cell r="M117">
            <v>1000000</v>
          </cell>
          <cell r="N117">
            <v>0</v>
          </cell>
          <cell r="O117">
            <v>0</v>
          </cell>
          <cell r="P117">
            <v>1000000</v>
          </cell>
          <cell r="Q117" t="str">
            <v>Маналжав</v>
          </cell>
        </row>
        <row r="118">
          <cell r="C118">
            <v>179</v>
          </cell>
          <cell r="D118" t="str">
            <v>HHN</v>
          </cell>
          <cell r="E118">
            <v>539515</v>
          </cell>
          <cell r="F118">
            <v>1406.7368193146717</v>
          </cell>
          <cell r="G118">
            <v>1900</v>
          </cell>
          <cell r="H118">
            <v>1025078500</v>
          </cell>
          <cell r="I118">
            <v>51253.925000000003</v>
          </cell>
          <cell r="J118" t="str">
            <v>III ангилал</v>
          </cell>
          <cell r="K118">
            <v>500000</v>
          </cell>
          <cell r="L118">
            <v>0</v>
          </cell>
          <cell r="M118">
            <v>500000</v>
          </cell>
          <cell r="N118">
            <v>0</v>
          </cell>
          <cell r="O118">
            <v>0</v>
          </cell>
          <cell r="P118">
            <v>500000</v>
          </cell>
          <cell r="Q118" t="str">
            <v>Оюундэлгэр</v>
          </cell>
        </row>
        <row r="119">
          <cell r="C119">
            <v>378</v>
          </cell>
          <cell r="D119" t="str">
            <v>HSR</v>
          </cell>
          <cell r="E119">
            <v>311856</v>
          </cell>
          <cell r="F119">
            <v>4707.8996865203762</v>
          </cell>
          <cell r="G119">
            <v>5617.6470588235297</v>
          </cell>
          <cell r="H119">
            <v>1751896941.1764708</v>
          </cell>
          <cell r="I119">
            <v>87594.847058823536</v>
          </cell>
          <cell r="J119" t="str">
            <v>II ангилал</v>
          </cell>
          <cell r="K119">
            <v>1200000</v>
          </cell>
          <cell r="L119">
            <v>1651.8900000001304</v>
          </cell>
          <cell r="M119">
            <v>1201651.8900000001</v>
          </cell>
          <cell r="N119">
            <v>501652</v>
          </cell>
          <cell r="O119" t="str">
            <v>5/17/2021, 05-17</v>
          </cell>
          <cell r="P119">
            <v>699999.89000000013</v>
          </cell>
          <cell r="Q119" t="str">
            <v>Маналжав</v>
          </cell>
        </row>
        <row r="120">
          <cell r="C120">
            <v>143</v>
          </cell>
          <cell r="D120" t="str">
            <v>AHH</v>
          </cell>
          <cell r="E120">
            <v>2651170</v>
          </cell>
          <cell r="F120">
            <v>352.56359011627904</v>
          </cell>
          <cell r="G120">
            <v>352.6109090909091</v>
          </cell>
          <cell r="H120">
            <v>934831463.85454547</v>
          </cell>
          <cell r="I120">
            <v>46741.573192727279</v>
          </cell>
          <cell r="J120" t="str">
            <v>III ангилал</v>
          </cell>
          <cell r="K120">
            <v>500000</v>
          </cell>
          <cell r="L120">
            <v>0</v>
          </cell>
          <cell r="M120">
            <v>500000</v>
          </cell>
          <cell r="N120">
            <v>500000</v>
          </cell>
          <cell r="O120">
            <v>44267</v>
          </cell>
          <cell r="P120">
            <v>0</v>
          </cell>
          <cell r="Q120" t="str">
            <v>Оюундэлгэр</v>
          </cell>
        </row>
        <row r="121">
          <cell r="C121">
            <v>402</v>
          </cell>
          <cell r="D121" t="str">
            <v>ADU</v>
          </cell>
          <cell r="E121">
            <v>15734200</v>
          </cell>
          <cell r="F121">
            <v>878.85824859820741</v>
          </cell>
          <cell r="G121">
            <v>955.27021668109899</v>
          </cell>
          <cell r="H121">
            <v>15030412643.303747</v>
          </cell>
          <cell r="I121">
            <v>751520.6321651875</v>
          </cell>
          <cell r="J121" t="str">
            <v>II ангилал</v>
          </cell>
          <cell r="K121">
            <v>1200000</v>
          </cell>
          <cell r="L121">
            <v>0</v>
          </cell>
          <cell r="M121">
            <v>1200000</v>
          </cell>
          <cell r="N121">
            <v>1200000</v>
          </cell>
          <cell r="O121">
            <v>44326</v>
          </cell>
          <cell r="P121">
            <v>0</v>
          </cell>
          <cell r="Q121" t="str">
            <v>Оюундэлгэр</v>
          </cell>
        </row>
        <row r="122">
          <cell r="C122">
            <v>431</v>
          </cell>
          <cell r="D122" t="str">
            <v>HHS</v>
          </cell>
          <cell r="E122">
            <v>263820</v>
          </cell>
          <cell r="F122">
            <v>1298.2515463917525</v>
          </cell>
          <cell r="G122">
            <v>1175</v>
          </cell>
          <cell r="H122">
            <v>309988500</v>
          </cell>
          <cell r="I122">
            <v>15499.424999999999</v>
          </cell>
          <cell r="J122" t="str">
            <v>III ангилал</v>
          </cell>
          <cell r="K122">
            <v>500000</v>
          </cell>
          <cell r="L122">
            <v>0</v>
          </cell>
          <cell r="M122">
            <v>500000</v>
          </cell>
          <cell r="N122">
            <v>0</v>
          </cell>
          <cell r="O122">
            <v>0</v>
          </cell>
          <cell r="P122">
            <v>500000</v>
          </cell>
          <cell r="Q122" t="str">
            <v>Дашням</v>
          </cell>
        </row>
        <row r="123">
          <cell r="C123">
            <v>341</v>
          </cell>
          <cell r="D123" t="str">
            <v>HUT</v>
          </cell>
          <cell r="E123">
            <v>219200</v>
          </cell>
          <cell r="F123">
            <v>3885.217391304348</v>
          </cell>
          <cell r="G123">
            <v>4000</v>
          </cell>
          <cell r="H123">
            <v>876800000</v>
          </cell>
          <cell r="I123">
            <v>43840</v>
          </cell>
          <cell r="J123" t="str">
            <v>III ангилал</v>
          </cell>
          <cell r="K123">
            <v>500000</v>
          </cell>
          <cell r="L123">
            <v>6687700</v>
          </cell>
          <cell r="M123">
            <v>7187700</v>
          </cell>
          <cell r="N123">
            <v>2866128</v>
          </cell>
          <cell r="O123" t="str">
            <v>1/22/2021, 03-29</v>
          </cell>
          <cell r="P123">
            <v>4321572</v>
          </cell>
          <cell r="Q123" t="str">
            <v>Оюундэлгэр</v>
          </cell>
        </row>
        <row r="124">
          <cell r="C124">
            <v>56</v>
          </cell>
          <cell r="D124" t="str">
            <v>HSG</v>
          </cell>
          <cell r="E124">
            <v>295793</v>
          </cell>
          <cell r="F124">
            <v>1886.5049928673325</v>
          </cell>
          <cell r="G124">
            <v>1900</v>
          </cell>
          <cell r="H124">
            <v>562006700</v>
          </cell>
          <cell r="I124">
            <v>28100.334999999999</v>
          </cell>
          <cell r="J124" t="str">
            <v>III ангилал</v>
          </cell>
          <cell r="K124">
            <v>500000</v>
          </cell>
          <cell r="L124">
            <v>0</v>
          </cell>
          <cell r="M124">
            <v>500000</v>
          </cell>
          <cell r="N124">
            <v>500000</v>
          </cell>
          <cell r="O124">
            <v>44216</v>
          </cell>
          <cell r="P124">
            <v>0</v>
          </cell>
          <cell r="Q124" t="str">
            <v>Оюундэлгэр</v>
          </cell>
        </row>
        <row r="125">
          <cell r="C125">
            <v>532</v>
          </cell>
          <cell r="D125" t="str">
            <v>HGN</v>
          </cell>
          <cell r="E125">
            <v>101317557</v>
          </cell>
          <cell r="F125">
            <v>85.874015103394854</v>
          </cell>
          <cell r="G125">
            <v>86.204952207949475</v>
          </cell>
          <cell r="H125">
            <v>8734075159.0111961</v>
          </cell>
          <cell r="I125">
            <v>436703.75795055978</v>
          </cell>
          <cell r="J125" t="str">
            <v>II ангилал</v>
          </cell>
          <cell r="K125">
            <v>500000</v>
          </cell>
          <cell r="L125">
            <v>2400000</v>
          </cell>
          <cell r="M125">
            <v>2900000</v>
          </cell>
          <cell r="N125">
            <v>0</v>
          </cell>
          <cell r="O125">
            <v>0</v>
          </cell>
          <cell r="P125">
            <v>2900000</v>
          </cell>
          <cell r="Q125" t="str">
            <v>Нарантуяа</v>
          </cell>
        </row>
        <row r="126">
          <cell r="C126">
            <v>330</v>
          </cell>
          <cell r="D126" t="str">
            <v>DAO</v>
          </cell>
          <cell r="E126">
            <v>71305</v>
          </cell>
          <cell r="F126">
            <v>126.5</v>
          </cell>
          <cell r="G126">
            <v>126.5</v>
          </cell>
          <cell r="H126">
            <v>9020082.5</v>
          </cell>
          <cell r="I126">
            <v>451.00412499999999</v>
          </cell>
          <cell r="J126" t="str">
            <v>III ангилал</v>
          </cell>
          <cell r="K126">
            <v>500000</v>
          </cell>
          <cell r="L126">
            <v>6600000</v>
          </cell>
          <cell r="M126">
            <v>7100000</v>
          </cell>
          <cell r="N126">
            <v>0</v>
          </cell>
          <cell r="O126">
            <v>0</v>
          </cell>
          <cell r="P126">
            <v>7100000</v>
          </cell>
          <cell r="Q126" t="str">
            <v>Оюундэлгэр</v>
          </cell>
        </row>
        <row r="127">
          <cell r="C127">
            <v>65</v>
          </cell>
          <cell r="D127" t="str">
            <v>HBZ</v>
          </cell>
          <cell r="E127">
            <v>51802</v>
          </cell>
          <cell r="F127">
            <v>66.611593082667369</v>
          </cell>
          <cell r="G127">
            <v>185</v>
          </cell>
          <cell r="H127">
            <v>9583370</v>
          </cell>
          <cell r="I127">
            <v>479.16849999999999</v>
          </cell>
          <cell r="J127" t="str">
            <v>III ангилал</v>
          </cell>
          <cell r="K127">
            <v>500000</v>
          </cell>
          <cell r="L127">
            <v>6162163</v>
          </cell>
          <cell r="M127">
            <v>6662163</v>
          </cell>
          <cell r="N127">
            <v>6662163</v>
          </cell>
          <cell r="O127">
            <v>44231</v>
          </cell>
          <cell r="P127">
            <v>0</v>
          </cell>
          <cell r="Q127" t="str">
            <v>Оюундэлгэр</v>
          </cell>
        </row>
        <row r="128">
          <cell r="C128">
            <v>8</v>
          </cell>
          <cell r="D128" t="str">
            <v>HRD</v>
          </cell>
          <cell r="E128">
            <v>135266</v>
          </cell>
          <cell r="F128">
            <v>1921.7234042553191</v>
          </cell>
          <cell r="G128">
            <v>2128</v>
          </cell>
          <cell r="H128">
            <v>287846048</v>
          </cell>
          <cell r="I128">
            <v>14392.3024</v>
          </cell>
          <cell r="J128" t="str">
            <v>III ангилал</v>
          </cell>
          <cell r="K128">
            <v>500000</v>
          </cell>
          <cell r="L128">
            <v>0</v>
          </cell>
          <cell r="M128">
            <v>500000</v>
          </cell>
          <cell r="N128">
            <v>500000</v>
          </cell>
          <cell r="O128">
            <v>44256</v>
          </cell>
          <cell r="P128">
            <v>0</v>
          </cell>
          <cell r="Q128" t="str">
            <v>Оюундэлгэр</v>
          </cell>
        </row>
        <row r="129">
          <cell r="C129">
            <v>133</v>
          </cell>
          <cell r="D129" t="str">
            <v>HRL</v>
          </cell>
          <cell r="E129">
            <v>2056170</v>
          </cell>
          <cell r="F129">
            <v>93.480234833659495</v>
          </cell>
          <cell r="G129">
            <v>100</v>
          </cell>
          <cell r="H129">
            <v>205617000</v>
          </cell>
          <cell r="I129">
            <v>10280.85</v>
          </cell>
          <cell r="J129" t="str">
            <v>III ангилал</v>
          </cell>
          <cell r="K129">
            <v>500000</v>
          </cell>
          <cell r="L129">
            <v>12204224</v>
          </cell>
          <cell r="M129">
            <v>12704224</v>
          </cell>
          <cell r="N129">
            <v>0</v>
          </cell>
          <cell r="O129">
            <v>0</v>
          </cell>
          <cell r="P129">
            <v>12704224</v>
          </cell>
          <cell r="Q129" t="str">
            <v>Маналжав</v>
          </cell>
        </row>
        <row r="130">
          <cell r="C130">
            <v>407</v>
          </cell>
          <cell r="D130" t="str">
            <v>TSA</v>
          </cell>
          <cell r="E130">
            <v>110813</v>
          </cell>
          <cell r="F130">
            <v>2740.9139784946237</v>
          </cell>
          <cell r="G130">
            <v>2776</v>
          </cell>
          <cell r="H130">
            <v>307616888</v>
          </cell>
          <cell r="I130">
            <v>15380.8444</v>
          </cell>
          <cell r="J130" t="str">
            <v>III ангилал</v>
          </cell>
          <cell r="K130">
            <v>500000</v>
          </cell>
          <cell r="L130">
            <v>8000000</v>
          </cell>
          <cell r="M130">
            <v>8500000</v>
          </cell>
          <cell r="N130">
            <v>0</v>
          </cell>
          <cell r="O130">
            <v>0</v>
          </cell>
          <cell r="P130">
            <v>8500000</v>
          </cell>
          <cell r="Q130" t="str">
            <v>Оюундэлгэр</v>
          </cell>
        </row>
        <row r="131">
          <cell r="C131">
            <v>309</v>
          </cell>
          <cell r="D131" t="str">
            <v>SHG</v>
          </cell>
          <cell r="E131">
            <v>10170242</v>
          </cell>
          <cell r="F131">
            <v>2307.5469530666037</v>
          </cell>
          <cell r="G131">
            <v>1918.4892086330935</v>
          </cell>
          <cell r="H131">
            <v>19511499526.18705</v>
          </cell>
          <cell r="I131">
            <v>975574.97630935255</v>
          </cell>
          <cell r="J131" t="str">
            <v>II ангилал</v>
          </cell>
          <cell r="K131">
            <v>1200000</v>
          </cell>
          <cell r="L131">
            <v>0</v>
          </cell>
          <cell r="M131">
            <v>1200000</v>
          </cell>
          <cell r="N131">
            <v>1200000</v>
          </cell>
          <cell r="O131">
            <v>44250</v>
          </cell>
          <cell r="P131">
            <v>0</v>
          </cell>
          <cell r="Q131" t="str">
            <v>Маналжав</v>
          </cell>
        </row>
        <row r="132">
          <cell r="C132">
            <v>359</v>
          </cell>
          <cell r="D132" t="str">
            <v>NRS</v>
          </cell>
          <cell r="E132">
            <v>184723</v>
          </cell>
          <cell r="F132">
            <v>100</v>
          </cell>
          <cell r="G132">
            <v>100</v>
          </cell>
          <cell r="H132">
            <v>18472300</v>
          </cell>
          <cell r="I132">
            <v>923.61500000000001</v>
          </cell>
          <cell r="J132" t="str">
            <v>III ангилал</v>
          </cell>
          <cell r="K132">
            <v>500000</v>
          </cell>
          <cell r="L132">
            <v>0</v>
          </cell>
          <cell r="M132">
            <v>500000</v>
          </cell>
          <cell r="N132">
            <v>0</v>
          </cell>
          <cell r="O132">
            <v>0</v>
          </cell>
          <cell r="P132">
            <v>500000</v>
          </cell>
          <cell r="Q132" t="str">
            <v>Нарантуяа</v>
          </cell>
        </row>
        <row r="133">
          <cell r="C133">
            <v>154</v>
          </cell>
          <cell r="D133" t="str">
            <v>TAS</v>
          </cell>
          <cell r="E133">
            <v>394298</v>
          </cell>
          <cell r="F133">
            <v>2900</v>
          </cell>
          <cell r="G133">
            <v>2900</v>
          </cell>
          <cell r="H133">
            <v>1143464200</v>
          </cell>
          <cell r="I133">
            <v>57173.21</v>
          </cell>
          <cell r="J133" t="str">
            <v>III ангилал</v>
          </cell>
          <cell r="K133">
            <v>500000</v>
          </cell>
          <cell r="L133">
            <v>7388595</v>
          </cell>
          <cell r="M133">
            <v>7888595</v>
          </cell>
          <cell r="N133">
            <v>0</v>
          </cell>
          <cell r="O133">
            <v>0</v>
          </cell>
          <cell r="P133">
            <v>7888595</v>
          </cell>
          <cell r="Q133" t="str">
            <v>Маналжав</v>
          </cell>
        </row>
        <row r="134">
          <cell r="C134">
            <v>425</v>
          </cell>
          <cell r="D134" t="str">
            <v>ECV</v>
          </cell>
          <cell r="E134">
            <v>99720</v>
          </cell>
          <cell r="F134">
            <v>6057.4285714285716</v>
          </cell>
          <cell r="G134">
            <v>5350</v>
          </cell>
          <cell r="H134">
            <v>533502000</v>
          </cell>
          <cell r="I134">
            <v>26675.1</v>
          </cell>
          <cell r="J134" t="str">
            <v>III ангилал</v>
          </cell>
          <cell r="K134">
            <v>500000</v>
          </cell>
          <cell r="L134">
            <v>7189552</v>
          </cell>
          <cell r="M134">
            <v>7689552</v>
          </cell>
          <cell r="N134">
            <v>0</v>
          </cell>
          <cell r="O134">
            <v>0</v>
          </cell>
          <cell r="P134">
            <v>7689552</v>
          </cell>
          <cell r="Q134" t="str">
            <v>Дашням</v>
          </cell>
        </row>
        <row r="135">
          <cell r="C135">
            <v>537</v>
          </cell>
          <cell r="D135" t="str">
            <v>ETR</v>
          </cell>
          <cell r="E135">
            <v>46200000</v>
          </cell>
          <cell r="F135">
            <v>85.135306984426748</v>
          </cell>
          <cell r="G135">
            <v>117.5255703256516</v>
          </cell>
          <cell r="H135">
            <v>5429681349.045104</v>
          </cell>
          <cell r="I135">
            <v>271484.06745225517</v>
          </cell>
          <cell r="J135" t="str">
            <v>II ангилал</v>
          </cell>
          <cell r="K135">
            <v>1200000</v>
          </cell>
          <cell r="L135">
            <v>0</v>
          </cell>
          <cell r="M135">
            <v>1200000</v>
          </cell>
          <cell r="N135">
            <v>1200000</v>
          </cell>
          <cell r="O135">
            <v>44238</v>
          </cell>
          <cell r="P135">
            <v>0</v>
          </cell>
          <cell r="Q135" t="str">
            <v>Дашням</v>
          </cell>
        </row>
        <row r="136">
          <cell r="C136">
            <v>469</v>
          </cell>
          <cell r="D136" t="str">
            <v>EAZ</v>
          </cell>
          <cell r="E136">
            <v>861411</v>
          </cell>
          <cell r="F136">
            <v>584.52551358515575</v>
          </cell>
          <cell r="G136">
            <v>476.93204868154157</v>
          </cell>
          <cell r="H136">
            <v>410834512.98681539</v>
          </cell>
          <cell r="I136">
            <v>20541.725649340769</v>
          </cell>
          <cell r="J136" t="str">
            <v>III ангилал</v>
          </cell>
          <cell r="K136">
            <v>500000</v>
          </cell>
          <cell r="L136">
            <v>500000</v>
          </cell>
          <cell r="M136">
            <v>1000000</v>
          </cell>
          <cell r="N136">
            <v>0</v>
          </cell>
          <cell r="O136">
            <v>0</v>
          </cell>
          <cell r="P136">
            <v>1000000</v>
          </cell>
          <cell r="Q136" t="str">
            <v>Дашням</v>
          </cell>
        </row>
        <row r="137">
          <cell r="C137">
            <v>546</v>
          </cell>
          <cell r="D137" t="str">
            <v>ERDN</v>
          </cell>
          <cell r="E137">
            <v>4000000</v>
          </cell>
          <cell r="F137">
            <v>629.0096187278881</v>
          </cell>
          <cell r="G137">
            <v>559.24200040936068</v>
          </cell>
          <cell r="H137">
            <v>2236968001.6374426</v>
          </cell>
          <cell r="I137">
            <v>111848.40008187214</v>
          </cell>
          <cell r="J137" t="str">
            <v>III ангилал</v>
          </cell>
          <cell r="K137">
            <v>11369953.853293385</v>
          </cell>
          <cell r="L137">
            <v>0</v>
          </cell>
          <cell r="M137">
            <v>11369953.853293385</v>
          </cell>
          <cell r="N137">
            <v>11369953.85</v>
          </cell>
          <cell r="O137">
            <v>44221</v>
          </cell>
          <cell r="P137">
            <v>3.2933857291936874E-3</v>
          </cell>
          <cell r="Q137" t="str">
            <v>Маналжав</v>
          </cell>
        </row>
        <row r="138">
          <cell r="C138">
            <v>507</v>
          </cell>
          <cell r="D138" t="str">
            <v>BZO</v>
          </cell>
          <cell r="E138">
            <v>44630000</v>
          </cell>
          <cell r="F138">
            <v>100</v>
          </cell>
          <cell r="G138">
            <v>0</v>
          </cell>
          <cell r="H138">
            <v>4463000000</v>
          </cell>
          <cell r="I138">
            <v>223150</v>
          </cell>
          <cell r="J138" t="str">
            <v>III ангилал</v>
          </cell>
          <cell r="K138">
            <v>500000</v>
          </cell>
          <cell r="L138">
            <v>500000</v>
          </cell>
          <cell r="M138">
            <v>1000000</v>
          </cell>
          <cell r="N138">
            <v>1000000</v>
          </cell>
          <cell r="O138">
            <v>44222</v>
          </cell>
          <cell r="P138">
            <v>0</v>
          </cell>
          <cell r="Q138" t="str">
            <v>Нарантуяа</v>
          </cell>
        </row>
        <row r="139">
          <cell r="C139">
            <v>505</v>
          </cell>
          <cell r="D139" t="str">
            <v>DUS</v>
          </cell>
          <cell r="E139">
            <v>33844314</v>
          </cell>
          <cell r="F139">
            <v>100</v>
          </cell>
          <cell r="G139">
            <v>0</v>
          </cell>
          <cell r="H139">
            <v>3384431400</v>
          </cell>
          <cell r="I139">
            <v>169221.57</v>
          </cell>
          <cell r="J139" t="str">
            <v>III ангилал</v>
          </cell>
          <cell r="K139">
            <v>500000</v>
          </cell>
          <cell r="L139">
            <v>0</v>
          </cell>
          <cell r="M139">
            <v>500000</v>
          </cell>
          <cell r="N139">
            <v>500000</v>
          </cell>
          <cell r="O139">
            <v>44335</v>
          </cell>
          <cell r="P139">
            <v>0</v>
          </cell>
          <cell r="Q139" t="str">
            <v>Оюундэлгэр</v>
          </cell>
        </row>
        <row r="140">
          <cell r="C140">
            <v>496</v>
          </cell>
          <cell r="D140" t="str">
            <v>DAS</v>
          </cell>
          <cell r="E140">
            <v>101016280</v>
          </cell>
          <cell r="F140">
            <v>100</v>
          </cell>
          <cell r="G140">
            <v>0</v>
          </cell>
          <cell r="H140">
            <v>10101628000</v>
          </cell>
          <cell r="I140">
            <v>505081.4</v>
          </cell>
          <cell r="J140" t="str">
            <v>III ангилал</v>
          </cell>
          <cell r="K140">
            <v>505081.4</v>
          </cell>
          <cell r="L140">
            <v>0</v>
          </cell>
          <cell r="M140">
            <v>505081.4</v>
          </cell>
          <cell r="N140">
            <v>505081.4</v>
          </cell>
          <cell r="O140">
            <v>44217</v>
          </cell>
          <cell r="P140">
            <v>0</v>
          </cell>
          <cell r="Q140" t="str">
            <v>Маналжав</v>
          </cell>
        </row>
        <row r="141">
          <cell r="C141">
            <v>519</v>
          </cell>
          <cell r="D141" t="str">
            <v>DSH</v>
          </cell>
          <cell r="E141">
            <v>17813363</v>
          </cell>
          <cell r="F141">
            <v>100</v>
          </cell>
          <cell r="G141">
            <v>0</v>
          </cell>
          <cell r="H141">
            <v>1781336300</v>
          </cell>
          <cell r="I141">
            <v>89066.815000000002</v>
          </cell>
          <cell r="J141" t="str">
            <v>III ангилал</v>
          </cell>
          <cell r="K141">
            <v>500000</v>
          </cell>
          <cell r="L141">
            <v>0</v>
          </cell>
          <cell r="M141">
            <v>500000</v>
          </cell>
          <cell r="N141">
            <v>0</v>
          </cell>
          <cell r="O141">
            <v>0</v>
          </cell>
          <cell r="P141">
            <v>500000</v>
          </cell>
          <cell r="Q141" t="str">
            <v>Нарантуяа</v>
          </cell>
        </row>
        <row r="142">
          <cell r="C142">
            <v>498</v>
          </cell>
          <cell r="D142" t="str">
            <v>DDS</v>
          </cell>
          <cell r="E142">
            <v>95992045</v>
          </cell>
          <cell r="F142">
            <v>100</v>
          </cell>
          <cell r="G142">
            <v>0</v>
          </cell>
          <cell r="H142">
            <v>9599204500</v>
          </cell>
          <cell r="I142">
            <v>479960.22499999998</v>
          </cell>
          <cell r="J142" t="str">
            <v>III ангилал</v>
          </cell>
          <cell r="K142">
            <v>500000</v>
          </cell>
          <cell r="L142">
            <v>0</v>
          </cell>
          <cell r="M142">
            <v>500000</v>
          </cell>
          <cell r="N142">
            <v>0</v>
          </cell>
          <cell r="O142">
            <v>0</v>
          </cell>
          <cell r="P142">
            <v>500000</v>
          </cell>
          <cell r="Q142" t="str">
            <v>Маналжав</v>
          </cell>
        </row>
        <row r="143">
          <cell r="C143">
            <v>526</v>
          </cell>
          <cell r="D143" t="str">
            <v>DTU</v>
          </cell>
          <cell r="E143">
            <v>21353312</v>
          </cell>
          <cell r="F143">
            <v>1000</v>
          </cell>
          <cell r="G143">
            <v>0</v>
          </cell>
          <cell r="H143">
            <v>21353312000</v>
          </cell>
          <cell r="I143">
            <v>1067665.6000000001</v>
          </cell>
          <cell r="J143" t="str">
            <v>III ангилал</v>
          </cell>
          <cell r="K143">
            <v>1067665.6000000001</v>
          </cell>
          <cell r="L143">
            <v>0</v>
          </cell>
          <cell r="M143">
            <v>1067665.6000000001</v>
          </cell>
          <cell r="N143">
            <v>1067665.6000000001</v>
          </cell>
          <cell r="O143">
            <v>44218</v>
          </cell>
          <cell r="P143">
            <v>0</v>
          </cell>
          <cell r="Q143" t="str">
            <v>Дашням</v>
          </cell>
        </row>
        <row r="144">
          <cell r="C144">
            <v>513</v>
          </cell>
          <cell r="D144" t="str">
            <v>DZS</v>
          </cell>
          <cell r="E144">
            <v>76275000</v>
          </cell>
          <cell r="F144">
            <v>100</v>
          </cell>
          <cell r="G144">
            <v>0</v>
          </cell>
          <cell r="H144">
            <v>7627500000</v>
          </cell>
          <cell r="I144">
            <v>381375</v>
          </cell>
          <cell r="J144" t="str">
            <v>III ангилал</v>
          </cell>
          <cell r="K144">
            <v>500000</v>
          </cell>
          <cell r="L144">
            <v>0</v>
          </cell>
          <cell r="M144">
            <v>500000</v>
          </cell>
          <cell r="N144">
            <v>0</v>
          </cell>
          <cell r="O144">
            <v>0</v>
          </cell>
          <cell r="P144">
            <v>500000</v>
          </cell>
          <cell r="Q144" t="str">
            <v>Дашням</v>
          </cell>
        </row>
        <row r="145">
          <cell r="C145">
            <v>514</v>
          </cell>
          <cell r="D145" t="str">
            <v>DSD</v>
          </cell>
          <cell r="E145">
            <v>671782000</v>
          </cell>
          <cell r="F145">
            <v>100</v>
          </cell>
          <cell r="G145">
            <v>0</v>
          </cell>
          <cell r="H145">
            <v>67178200000</v>
          </cell>
          <cell r="I145">
            <v>3358910</v>
          </cell>
          <cell r="J145" t="str">
            <v>III ангилал</v>
          </cell>
          <cell r="K145">
            <v>3358910</v>
          </cell>
          <cell r="L145">
            <v>0</v>
          </cell>
          <cell r="M145">
            <v>3358910</v>
          </cell>
          <cell r="N145">
            <v>3358910</v>
          </cell>
          <cell r="O145">
            <v>44216</v>
          </cell>
          <cell r="P145">
            <v>0</v>
          </cell>
          <cell r="Q145" t="str">
            <v>Оюундэлгэр</v>
          </cell>
        </row>
        <row r="146">
          <cell r="C146">
            <v>502</v>
          </cell>
          <cell r="D146" t="str">
            <v>DKS</v>
          </cell>
          <cell r="E146">
            <v>72853780</v>
          </cell>
          <cell r="F146">
            <v>25</v>
          </cell>
          <cell r="G146">
            <v>0</v>
          </cell>
          <cell r="H146">
            <v>1821344500</v>
          </cell>
          <cell r="I146">
            <v>91067.225000000006</v>
          </cell>
          <cell r="J146" t="str">
            <v>III ангилал</v>
          </cell>
          <cell r="K146">
            <v>589876.77500000002</v>
          </cell>
          <cell r="L146">
            <v>0</v>
          </cell>
          <cell r="M146">
            <v>589876.77500000002</v>
          </cell>
          <cell r="N146">
            <v>589876.78</v>
          </cell>
          <cell r="O146">
            <v>44256</v>
          </cell>
          <cell r="P146">
            <v>-5.0000000046566129E-3</v>
          </cell>
          <cell r="Q146" t="str">
            <v>Дашням</v>
          </cell>
        </row>
        <row r="147">
          <cell r="C147">
            <v>504</v>
          </cell>
          <cell r="D147" t="str">
            <v>DGS</v>
          </cell>
          <cell r="E147">
            <v>993627829</v>
          </cell>
          <cell r="F147">
            <v>100</v>
          </cell>
          <cell r="G147">
            <v>0</v>
          </cell>
          <cell r="H147">
            <v>99362782900</v>
          </cell>
          <cell r="I147">
            <v>4968139.1449999996</v>
          </cell>
          <cell r="J147" t="str">
            <v>III ангилал</v>
          </cell>
          <cell r="K147">
            <v>4968139.1449999996</v>
          </cell>
          <cell r="L147">
            <v>0</v>
          </cell>
          <cell r="M147">
            <v>4968139.1449999996</v>
          </cell>
          <cell r="N147">
            <v>4968139.1500000004</v>
          </cell>
          <cell r="O147">
            <v>44222</v>
          </cell>
          <cell r="P147">
            <v>0</v>
          </cell>
          <cell r="Q147" t="str">
            <v>Маналжав</v>
          </cell>
        </row>
        <row r="148">
          <cell r="C148">
            <v>510</v>
          </cell>
          <cell r="D148" t="str">
            <v>HBJ</v>
          </cell>
          <cell r="E148">
            <v>231305936</v>
          </cell>
          <cell r="F148">
            <v>100</v>
          </cell>
          <cell r="G148">
            <v>0</v>
          </cell>
          <cell r="H148">
            <v>23130593600</v>
          </cell>
          <cell r="I148">
            <v>0</v>
          </cell>
          <cell r="J148" t="str">
            <v>III ангилал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Оюундэлгэр</v>
          </cell>
        </row>
        <row r="149">
          <cell r="C149">
            <v>536</v>
          </cell>
          <cell r="D149" t="str">
            <v>MTZ</v>
          </cell>
          <cell r="E149">
            <v>207277000</v>
          </cell>
          <cell r="F149">
            <v>100</v>
          </cell>
          <cell r="G149">
            <v>0</v>
          </cell>
          <cell r="H149">
            <v>20727700000</v>
          </cell>
          <cell r="I149">
            <v>1036385</v>
          </cell>
          <cell r="J149" t="str">
            <v>III ангилал</v>
          </cell>
          <cell r="K149">
            <v>1036385</v>
          </cell>
          <cell r="L149">
            <v>1036385</v>
          </cell>
          <cell r="M149">
            <v>2072770</v>
          </cell>
          <cell r="N149">
            <v>0</v>
          </cell>
          <cell r="O149">
            <v>0</v>
          </cell>
          <cell r="P149">
            <v>2072770</v>
          </cell>
          <cell r="Q149" t="str">
            <v>Нарантуяа</v>
          </cell>
        </row>
        <row r="150">
          <cell r="C150">
            <v>500</v>
          </cell>
          <cell r="D150" t="str">
            <v>NDS</v>
          </cell>
          <cell r="E150">
            <v>15291985</v>
          </cell>
          <cell r="F150">
            <v>100</v>
          </cell>
          <cell r="G150">
            <v>0</v>
          </cell>
          <cell r="H150">
            <v>1529198500</v>
          </cell>
          <cell r="I150">
            <v>76459.925000000003</v>
          </cell>
          <cell r="J150" t="str">
            <v>III ангилал</v>
          </cell>
          <cell r="K150">
            <v>500000</v>
          </cell>
          <cell r="L150">
            <v>0</v>
          </cell>
          <cell r="M150">
            <v>500000</v>
          </cell>
          <cell r="N150">
            <v>500000</v>
          </cell>
          <cell r="O150">
            <v>44221</v>
          </cell>
          <cell r="P150">
            <v>0</v>
          </cell>
          <cell r="Q150" t="str">
            <v>Маналжав</v>
          </cell>
        </row>
        <row r="151">
          <cell r="C151">
            <v>515</v>
          </cell>
          <cell r="D151" t="str">
            <v>UTS</v>
          </cell>
          <cell r="E151">
            <v>41253000</v>
          </cell>
          <cell r="F151">
            <v>100</v>
          </cell>
          <cell r="G151">
            <v>0</v>
          </cell>
          <cell r="H151">
            <v>4125300000</v>
          </cell>
          <cell r="I151">
            <v>206265</v>
          </cell>
          <cell r="J151" t="str">
            <v>III ангилал</v>
          </cell>
          <cell r="K151">
            <v>500000</v>
          </cell>
          <cell r="L151">
            <v>0</v>
          </cell>
          <cell r="M151">
            <v>500000</v>
          </cell>
          <cell r="N151">
            <v>500000</v>
          </cell>
          <cell r="O151">
            <v>44286</v>
          </cell>
          <cell r="P151">
            <v>0</v>
          </cell>
          <cell r="Q151" t="str">
            <v>Оюундэлгэр</v>
          </cell>
        </row>
        <row r="152">
          <cell r="C152">
            <v>497</v>
          </cell>
          <cell r="D152" t="str">
            <v>UDS</v>
          </cell>
          <cell r="E152">
            <v>1008662956</v>
          </cell>
          <cell r="F152">
            <v>100</v>
          </cell>
          <cell r="G152">
            <v>0</v>
          </cell>
          <cell r="H152">
            <v>100866295600</v>
          </cell>
          <cell r="I152">
            <v>5048314.78</v>
          </cell>
          <cell r="J152" t="str">
            <v>III ангилал</v>
          </cell>
          <cell r="K152">
            <v>5043314.78</v>
          </cell>
          <cell r="L152">
            <v>-5000</v>
          </cell>
          <cell r="M152">
            <v>5038314.78</v>
          </cell>
          <cell r="N152">
            <v>5038314.78</v>
          </cell>
          <cell r="O152">
            <v>44221</v>
          </cell>
          <cell r="P152">
            <v>0</v>
          </cell>
          <cell r="Q152" t="str">
            <v>Маналжав</v>
          </cell>
        </row>
        <row r="153">
          <cell r="C153">
            <v>506</v>
          </cell>
          <cell r="D153" t="str">
            <v>EUD</v>
          </cell>
          <cell r="E153">
            <v>12025022</v>
          </cell>
          <cell r="F153">
            <v>100</v>
          </cell>
          <cell r="G153">
            <v>0</v>
          </cell>
          <cell r="H153">
            <v>1202502200</v>
          </cell>
          <cell r="I153">
            <v>60125.11</v>
          </cell>
          <cell r="J153" t="str">
            <v>III ангилал</v>
          </cell>
          <cell r="K153">
            <v>500000</v>
          </cell>
          <cell r="L153">
            <v>0</v>
          </cell>
          <cell r="M153">
            <v>500000</v>
          </cell>
          <cell r="N153">
            <v>0</v>
          </cell>
          <cell r="O153">
            <v>0</v>
          </cell>
          <cell r="P153">
            <v>500000</v>
          </cell>
          <cell r="Q153" t="str">
            <v>Нарантуяа</v>
          </cell>
        </row>
        <row r="154">
          <cell r="C154">
            <v>499</v>
          </cell>
          <cell r="D154" t="str">
            <v>EDS</v>
          </cell>
          <cell r="E154">
            <v>194474567</v>
          </cell>
          <cell r="F154">
            <v>100</v>
          </cell>
          <cell r="G154">
            <v>0</v>
          </cell>
          <cell r="H154">
            <v>19447456700</v>
          </cell>
          <cell r="I154">
            <v>972372.83499999996</v>
          </cell>
          <cell r="J154" t="str">
            <v>III ангилал</v>
          </cell>
          <cell r="K154">
            <v>972372.83499999996</v>
          </cell>
          <cell r="L154">
            <v>0</v>
          </cell>
          <cell r="M154">
            <v>972372.83499999996</v>
          </cell>
          <cell r="N154">
            <v>972372.84</v>
          </cell>
          <cell r="O154">
            <v>44232</v>
          </cell>
          <cell r="P154">
            <v>-5.0000000046566129E-3</v>
          </cell>
          <cell r="Q154" t="str">
            <v>Нарантуяа</v>
          </cell>
        </row>
        <row r="155">
          <cell r="C155">
            <v>529</v>
          </cell>
          <cell r="D155" t="str">
            <v>ANO</v>
          </cell>
          <cell r="E155">
            <v>38721622</v>
          </cell>
          <cell r="F155">
            <v>0</v>
          </cell>
          <cell r="G155">
            <v>39793</v>
          </cell>
          <cell r="H155">
            <v>0</v>
          </cell>
          <cell r="I155">
            <v>0</v>
          </cell>
          <cell r="J155" t="str">
            <v>III ангилал</v>
          </cell>
          <cell r="K155">
            <v>0</v>
          </cell>
          <cell r="L155">
            <v>2911466</v>
          </cell>
          <cell r="M155">
            <v>2911466</v>
          </cell>
          <cell r="N155">
            <v>0</v>
          </cell>
          <cell r="O155">
            <v>0</v>
          </cell>
          <cell r="P155">
            <v>2911466</v>
          </cell>
          <cell r="Q155" t="str">
            <v>Дашням</v>
          </cell>
        </row>
        <row r="156">
          <cell r="C156">
            <v>207</v>
          </cell>
          <cell r="D156" t="str">
            <v>BOR</v>
          </cell>
          <cell r="E156">
            <v>197969</v>
          </cell>
          <cell r="F156">
            <v>0</v>
          </cell>
          <cell r="G156">
            <v>39504</v>
          </cell>
          <cell r="H156">
            <v>45532870</v>
          </cell>
          <cell r="I156">
            <v>2276.6435000000001</v>
          </cell>
          <cell r="J156" t="str">
            <v>III ангилал</v>
          </cell>
          <cell r="K156">
            <v>500000</v>
          </cell>
          <cell r="L156">
            <v>0</v>
          </cell>
          <cell r="M156">
            <v>500000</v>
          </cell>
          <cell r="N156">
            <v>0</v>
          </cell>
          <cell r="O156">
            <v>0</v>
          </cell>
          <cell r="P156">
            <v>500000</v>
          </cell>
          <cell r="Q156" t="str">
            <v>Маналжав</v>
          </cell>
        </row>
        <row r="157">
          <cell r="C157">
            <v>520</v>
          </cell>
          <cell r="D157" t="str">
            <v>ZSB</v>
          </cell>
          <cell r="E157">
            <v>14666703</v>
          </cell>
          <cell r="F157">
            <v>0</v>
          </cell>
          <cell r="G157">
            <v>40137</v>
          </cell>
          <cell r="H157">
            <v>0</v>
          </cell>
          <cell r="I157">
            <v>0</v>
          </cell>
          <cell r="J157" t="str">
            <v>III ангилал</v>
          </cell>
          <cell r="K157">
            <v>0</v>
          </cell>
          <cell r="L157" t="str">
            <v>Дахин төлбөр авахгүйгээр өмнөх өрийг барагдуулсан.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Оюундэлгэр</v>
          </cell>
        </row>
        <row r="158">
          <cell r="C158">
            <v>98</v>
          </cell>
          <cell r="D158" t="str">
            <v>ULZ</v>
          </cell>
          <cell r="E158">
            <v>95504</v>
          </cell>
          <cell r="F158">
            <v>0</v>
          </cell>
          <cell r="G158">
            <v>39504</v>
          </cell>
          <cell r="H158">
            <v>2865120</v>
          </cell>
          <cell r="I158">
            <v>143.256</v>
          </cell>
          <cell r="J158" t="str">
            <v>III ангилал</v>
          </cell>
          <cell r="K158">
            <v>500000</v>
          </cell>
          <cell r="L158">
            <v>3700000</v>
          </cell>
          <cell r="M158">
            <v>4200000</v>
          </cell>
          <cell r="N158">
            <v>3700000</v>
          </cell>
          <cell r="O158">
            <v>44349</v>
          </cell>
          <cell r="P158">
            <v>500000</v>
          </cell>
          <cell r="Q158" t="str">
            <v>Нарантуяа</v>
          </cell>
        </row>
        <row r="159">
          <cell r="C159">
            <v>110</v>
          </cell>
          <cell r="D159" t="str">
            <v>ARH</v>
          </cell>
          <cell r="E159">
            <v>214956</v>
          </cell>
          <cell r="F159">
            <v>0</v>
          </cell>
          <cell r="G159">
            <v>39504</v>
          </cell>
          <cell r="H159">
            <v>12682404</v>
          </cell>
          <cell r="I159">
            <v>634.12020000000007</v>
          </cell>
          <cell r="J159" t="str">
            <v>III ангилал</v>
          </cell>
          <cell r="K159">
            <v>500000</v>
          </cell>
          <cell r="L159">
            <v>500000</v>
          </cell>
          <cell r="M159">
            <v>1000000</v>
          </cell>
          <cell r="N159">
            <v>1000000</v>
          </cell>
          <cell r="O159">
            <v>44358</v>
          </cell>
          <cell r="P159">
            <v>0</v>
          </cell>
          <cell r="Q159" t="str">
            <v>Оюундэлгэр</v>
          </cell>
        </row>
        <row r="160">
          <cell r="C160">
            <v>119</v>
          </cell>
          <cell r="D160" t="str">
            <v>ALA</v>
          </cell>
          <cell r="E160">
            <v>103308</v>
          </cell>
          <cell r="F160">
            <v>0</v>
          </cell>
          <cell r="G160">
            <v>0</v>
          </cell>
          <cell r="H160">
            <v>36157800</v>
          </cell>
          <cell r="I160">
            <v>1807.89</v>
          </cell>
          <cell r="J160" t="str">
            <v>III ангилал</v>
          </cell>
          <cell r="K160">
            <v>500000</v>
          </cell>
          <cell r="L160">
            <v>3600000</v>
          </cell>
          <cell r="M160">
            <v>4100000</v>
          </cell>
          <cell r="N160">
            <v>4100000</v>
          </cell>
          <cell r="O160">
            <v>44200</v>
          </cell>
          <cell r="P160">
            <v>0</v>
          </cell>
          <cell r="Q160" t="str">
            <v>Нарантуяа</v>
          </cell>
        </row>
        <row r="161">
          <cell r="C161">
            <v>231</v>
          </cell>
          <cell r="D161" t="str">
            <v>ARJ</v>
          </cell>
          <cell r="E161">
            <v>56381</v>
          </cell>
          <cell r="F161">
            <v>0</v>
          </cell>
          <cell r="G161">
            <v>0</v>
          </cell>
          <cell r="H161">
            <v>29543644</v>
          </cell>
          <cell r="I161">
            <v>1477.1822</v>
          </cell>
          <cell r="J161" t="str">
            <v>III ангилал</v>
          </cell>
          <cell r="K161">
            <v>500000</v>
          </cell>
          <cell r="L161">
            <v>0</v>
          </cell>
          <cell r="M161">
            <v>500000</v>
          </cell>
          <cell r="N161">
            <v>0</v>
          </cell>
          <cell r="O161">
            <v>0</v>
          </cell>
          <cell r="P161">
            <v>500000</v>
          </cell>
          <cell r="Q161" t="str">
            <v>Маналжав</v>
          </cell>
        </row>
        <row r="162">
          <cell r="C162">
            <v>33</v>
          </cell>
          <cell r="D162" t="str">
            <v>CND</v>
          </cell>
          <cell r="E162">
            <v>63456</v>
          </cell>
          <cell r="F162">
            <v>0</v>
          </cell>
          <cell r="G162">
            <v>0</v>
          </cell>
          <cell r="H162">
            <v>29316672</v>
          </cell>
          <cell r="I162">
            <v>1465.8336000000002</v>
          </cell>
          <cell r="J162" t="str">
            <v>III ангилал</v>
          </cell>
          <cell r="K162">
            <v>500000</v>
          </cell>
          <cell r="L162">
            <v>2900000</v>
          </cell>
          <cell r="M162">
            <v>3400000</v>
          </cell>
          <cell r="N162">
            <v>3400000</v>
          </cell>
          <cell r="O162">
            <v>44267</v>
          </cell>
          <cell r="P162">
            <v>0</v>
          </cell>
          <cell r="Q162" t="str">
            <v>Оюундэлгэр</v>
          </cell>
        </row>
        <row r="163">
          <cell r="C163">
            <v>200</v>
          </cell>
          <cell r="D163" t="str">
            <v>NOG</v>
          </cell>
          <cell r="E163">
            <v>74127</v>
          </cell>
          <cell r="F163">
            <v>0</v>
          </cell>
          <cell r="G163">
            <v>0</v>
          </cell>
          <cell r="H163">
            <v>33727785</v>
          </cell>
          <cell r="I163">
            <v>1686.3892500000002</v>
          </cell>
          <cell r="J163" t="str">
            <v>III ангилал</v>
          </cell>
          <cell r="K163">
            <v>500000</v>
          </cell>
          <cell r="L163">
            <v>500000</v>
          </cell>
          <cell r="M163">
            <v>1000000</v>
          </cell>
          <cell r="N163">
            <v>0</v>
          </cell>
          <cell r="O163">
            <v>0</v>
          </cell>
          <cell r="P163">
            <v>1000000</v>
          </cell>
          <cell r="Q163" t="str">
            <v>Дашням</v>
          </cell>
        </row>
        <row r="164">
          <cell r="C164">
            <v>476</v>
          </cell>
          <cell r="D164" t="str">
            <v>BRC</v>
          </cell>
          <cell r="E164">
            <v>40662</v>
          </cell>
          <cell r="F164">
            <v>0</v>
          </cell>
          <cell r="G164">
            <v>0</v>
          </cell>
          <cell r="H164">
            <v>16468110</v>
          </cell>
          <cell r="I164">
            <v>823.40550000000007</v>
          </cell>
          <cell r="J164" t="str">
            <v>III ангилал</v>
          </cell>
          <cell r="K164">
            <v>500000</v>
          </cell>
          <cell r="L164">
            <v>500000</v>
          </cell>
          <cell r="M164">
            <v>1000000</v>
          </cell>
          <cell r="N164">
            <v>0</v>
          </cell>
          <cell r="O164">
            <v>0</v>
          </cell>
          <cell r="P164">
            <v>1000000</v>
          </cell>
          <cell r="Q164" t="str">
            <v>Дашням</v>
          </cell>
        </row>
        <row r="165">
          <cell r="C165">
            <v>77</v>
          </cell>
          <cell r="D165" t="str">
            <v>BTL</v>
          </cell>
          <cell r="E165">
            <v>82174</v>
          </cell>
          <cell r="F165">
            <v>0</v>
          </cell>
          <cell r="G165">
            <v>0</v>
          </cell>
          <cell r="H165">
            <v>5341310</v>
          </cell>
          <cell r="I165">
            <v>267.06549999999999</v>
          </cell>
          <cell r="J165" t="str">
            <v>III ангилал</v>
          </cell>
          <cell r="K165">
            <v>500000</v>
          </cell>
          <cell r="L165">
            <v>20391</v>
          </cell>
          <cell r="M165">
            <v>520391</v>
          </cell>
          <cell r="N165">
            <v>0</v>
          </cell>
          <cell r="O165">
            <v>0</v>
          </cell>
          <cell r="P165">
            <v>520391</v>
          </cell>
          <cell r="Q165" t="str">
            <v>Нарантуяа</v>
          </cell>
        </row>
        <row r="166">
          <cell r="C166">
            <v>152</v>
          </cell>
          <cell r="D166" t="str">
            <v>BAJ</v>
          </cell>
          <cell r="E166">
            <v>72157</v>
          </cell>
          <cell r="F166">
            <v>0</v>
          </cell>
          <cell r="G166">
            <v>0</v>
          </cell>
          <cell r="H166">
            <v>216471</v>
          </cell>
          <cell r="I166">
            <v>10.823550000000001</v>
          </cell>
          <cell r="J166" t="str">
            <v>III ангилал</v>
          </cell>
          <cell r="K166">
            <v>500000</v>
          </cell>
          <cell r="L166">
            <v>0</v>
          </cell>
          <cell r="M166">
            <v>500000</v>
          </cell>
          <cell r="N166">
            <v>500000</v>
          </cell>
          <cell r="O166">
            <v>44231</v>
          </cell>
          <cell r="P166">
            <v>0</v>
          </cell>
          <cell r="Q166" t="str">
            <v>Нарантуяа</v>
          </cell>
        </row>
        <row r="167">
          <cell r="C167">
            <v>308</v>
          </cell>
          <cell r="D167" t="str">
            <v>BUN</v>
          </cell>
          <cell r="E167">
            <v>113212</v>
          </cell>
          <cell r="F167">
            <v>0</v>
          </cell>
          <cell r="G167">
            <v>0</v>
          </cell>
          <cell r="H167">
            <v>49247220</v>
          </cell>
          <cell r="I167">
            <v>2462.3609999999999</v>
          </cell>
          <cell r="J167" t="str">
            <v>III ангилал</v>
          </cell>
          <cell r="K167">
            <v>500000</v>
          </cell>
          <cell r="L167">
            <v>0</v>
          </cell>
          <cell r="M167">
            <v>500000</v>
          </cell>
          <cell r="N167">
            <v>500000</v>
          </cell>
          <cell r="O167">
            <v>44327</v>
          </cell>
          <cell r="P167">
            <v>0</v>
          </cell>
          <cell r="Q167" t="str">
            <v>Оюундэлгэр</v>
          </cell>
        </row>
        <row r="168">
          <cell r="C168">
            <v>86</v>
          </cell>
          <cell r="D168" t="str">
            <v>JGL</v>
          </cell>
          <cell r="E168">
            <v>190491</v>
          </cell>
          <cell r="F168">
            <v>0</v>
          </cell>
          <cell r="G168">
            <v>0</v>
          </cell>
          <cell r="H168">
            <v>23620884</v>
          </cell>
          <cell r="I168">
            <v>1181.0442</v>
          </cell>
          <cell r="J168" t="str">
            <v>III ангилал</v>
          </cell>
          <cell r="K168">
            <v>500000</v>
          </cell>
          <cell r="L168">
            <v>0</v>
          </cell>
          <cell r="M168">
            <v>500000</v>
          </cell>
          <cell r="N168">
            <v>500000</v>
          </cell>
          <cell r="O168">
            <v>44279</v>
          </cell>
          <cell r="P168">
            <v>0</v>
          </cell>
          <cell r="Q168" t="str">
            <v>Маналжав</v>
          </cell>
        </row>
        <row r="169">
          <cell r="C169">
            <v>96</v>
          </cell>
          <cell r="D169" t="str">
            <v>GUR</v>
          </cell>
          <cell r="E169">
            <v>115345</v>
          </cell>
          <cell r="F169">
            <v>0</v>
          </cell>
          <cell r="G169">
            <v>0</v>
          </cell>
          <cell r="H169">
            <v>7266735</v>
          </cell>
          <cell r="I169">
            <v>363.33675000000005</v>
          </cell>
          <cell r="J169" t="str">
            <v>III ангилал</v>
          </cell>
          <cell r="K169">
            <v>500000</v>
          </cell>
          <cell r="L169">
            <v>0</v>
          </cell>
          <cell r="M169">
            <v>500000</v>
          </cell>
          <cell r="N169">
            <v>0</v>
          </cell>
          <cell r="O169">
            <v>0</v>
          </cell>
          <cell r="P169">
            <v>500000</v>
          </cell>
          <cell r="Q169" t="str">
            <v>Нарантуяа</v>
          </cell>
        </row>
        <row r="170">
          <cell r="C170">
            <v>150</v>
          </cell>
          <cell r="D170" t="str">
            <v>DBL</v>
          </cell>
          <cell r="E170">
            <v>1823137</v>
          </cell>
          <cell r="F170">
            <v>0</v>
          </cell>
          <cell r="G170">
            <v>0</v>
          </cell>
          <cell r="H170">
            <v>361655686.69</v>
          </cell>
          <cell r="I170">
            <v>18082.7843345</v>
          </cell>
          <cell r="J170" t="str">
            <v>III ангилал</v>
          </cell>
          <cell r="K170">
            <v>500000</v>
          </cell>
          <cell r="L170">
            <v>1125000</v>
          </cell>
          <cell r="M170">
            <v>1625000</v>
          </cell>
          <cell r="N170">
            <v>1625000</v>
          </cell>
          <cell r="O170">
            <v>44358</v>
          </cell>
          <cell r="P170">
            <v>0</v>
          </cell>
          <cell r="Q170" t="str">
            <v>Оюундэлгэр</v>
          </cell>
        </row>
        <row r="171">
          <cell r="C171">
            <v>508</v>
          </cell>
          <cell r="D171" t="str">
            <v>DSS</v>
          </cell>
          <cell r="E171">
            <v>10385116</v>
          </cell>
          <cell r="F171">
            <v>0</v>
          </cell>
          <cell r="G171">
            <v>0</v>
          </cell>
          <cell r="H171">
            <v>550411148</v>
          </cell>
          <cell r="I171">
            <v>27520.557400000002</v>
          </cell>
          <cell r="J171" t="str">
            <v>III ангилал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Оюундэлгэр</v>
          </cell>
        </row>
        <row r="172">
          <cell r="C172">
            <v>523</v>
          </cell>
          <cell r="D172" t="str">
            <v>DAZ</v>
          </cell>
          <cell r="E172">
            <v>74922</v>
          </cell>
          <cell r="F172">
            <v>0</v>
          </cell>
          <cell r="G172">
            <v>0</v>
          </cell>
          <cell r="H172">
            <v>193298760</v>
          </cell>
          <cell r="I172">
            <v>9664.9380000000001</v>
          </cell>
          <cell r="J172" t="str">
            <v>III ангилал</v>
          </cell>
          <cell r="K172">
            <v>500000</v>
          </cell>
          <cell r="L172">
            <v>0</v>
          </cell>
          <cell r="M172">
            <v>500000</v>
          </cell>
          <cell r="N172">
            <v>0</v>
          </cell>
          <cell r="O172">
            <v>0</v>
          </cell>
          <cell r="P172">
            <v>500000</v>
          </cell>
          <cell r="Q172" t="str">
            <v>Дашням</v>
          </cell>
        </row>
        <row r="173">
          <cell r="C173">
            <v>300</v>
          </cell>
          <cell r="D173" t="str">
            <v>DMA</v>
          </cell>
          <cell r="E173">
            <v>70420</v>
          </cell>
          <cell r="F173">
            <v>0</v>
          </cell>
          <cell r="G173">
            <v>0</v>
          </cell>
          <cell r="H173">
            <v>7042000</v>
          </cell>
          <cell r="I173">
            <v>352.1</v>
          </cell>
          <cell r="J173" t="str">
            <v>III ангилал</v>
          </cell>
          <cell r="K173">
            <v>500000</v>
          </cell>
          <cell r="L173">
            <v>500000</v>
          </cell>
          <cell r="M173">
            <v>1000000</v>
          </cell>
          <cell r="N173">
            <v>0</v>
          </cell>
          <cell r="O173">
            <v>0</v>
          </cell>
          <cell r="P173">
            <v>1000000</v>
          </cell>
          <cell r="Q173" t="str">
            <v>Маналжав</v>
          </cell>
        </row>
        <row r="174">
          <cell r="C174">
            <v>204</v>
          </cell>
          <cell r="D174" t="str">
            <v>BLG</v>
          </cell>
          <cell r="E174">
            <v>56338</v>
          </cell>
          <cell r="F174">
            <v>0</v>
          </cell>
          <cell r="G174">
            <v>0</v>
          </cell>
          <cell r="H174">
            <v>1126760</v>
          </cell>
          <cell r="I174">
            <v>56.338000000000001</v>
          </cell>
          <cell r="J174" t="str">
            <v>III ангилал</v>
          </cell>
          <cell r="K174">
            <v>500000</v>
          </cell>
          <cell r="L174">
            <v>0</v>
          </cell>
          <cell r="M174">
            <v>500000</v>
          </cell>
          <cell r="N174">
            <v>500000</v>
          </cell>
          <cell r="O174">
            <v>44335</v>
          </cell>
          <cell r="P174">
            <v>0</v>
          </cell>
          <cell r="Q174" t="str">
            <v>Маналжав</v>
          </cell>
        </row>
        <row r="175">
          <cell r="C175">
            <v>329</v>
          </cell>
          <cell r="D175" t="str">
            <v>INT</v>
          </cell>
          <cell r="E175">
            <v>624383</v>
          </cell>
          <cell r="F175">
            <v>0</v>
          </cell>
          <cell r="G175">
            <v>0</v>
          </cell>
          <cell r="H175">
            <v>99089582.099999994</v>
          </cell>
          <cell r="I175">
            <v>4954.4791050000003</v>
          </cell>
          <cell r="J175" t="str">
            <v>III ангилал</v>
          </cell>
          <cell r="K175">
            <v>500000</v>
          </cell>
          <cell r="L175">
            <v>500000</v>
          </cell>
          <cell r="M175">
            <v>1000000</v>
          </cell>
          <cell r="N175">
            <v>0</v>
          </cell>
          <cell r="O175">
            <v>0</v>
          </cell>
          <cell r="P175">
            <v>1000000</v>
          </cell>
          <cell r="Q175" t="str">
            <v>Дашням</v>
          </cell>
        </row>
        <row r="176">
          <cell r="C176">
            <v>80</v>
          </cell>
          <cell r="D176" t="str">
            <v>MNG</v>
          </cell>
          <cell r="E176">
            <v>71371</v>
          </cell>
          <cell r="F176">
            <v>0</v>
          </cell>
          <cell r="G176">
            <v>0</v>
          </cell>
          <cell r="H176">
            <v>9635085</v>
          </cell>
          <cell r="I176">
            <v>481.75425000000001</v>
          </cell>
          <cell r="J176" t="str">
            <v>III ангилал</v>
          </cell>
          <cell r="K176">
            <v>500000</v>
          </cell>
          <cell r="L176">
            <v>500000</v>
          </cell>
          <cell r="M176">
            <v>1000000</v>
          </cell>
          <cell r="N176">
            <v>0</v>
          </cell>
          <cell r="O176">
            <v>0</v>
          </cell>
          <cell r="P176">
            <v>1000000</v>
          </cell>
          <cell r="Q176" t="str">
            <v>Дашням</v>
          </cell>
        </row>
        <row r="177">
          <cell r="C177">
            <v>196</v>
          </cell>
          <cell r="D177" t="str">
            <v>TGS</v>
          </cell>
          <cell r="E177">
            <v>57000</v>
          </cell>
          <cell r="F177">
            <v>0</v>
          </cell>
          <cell r="G177">
            <v>0</v>
          </cell>
          <cell r="H177">
            <v>5814000</v>
          </cell>
          <cell r="I177">
            <v>290.7</v>
          </cell>
          <cell r="J177" t="str">
            <v>III ангилал</v>
          </cell>
          <cell r="K177">
            <v>500000</v>
          </cell>
          <cell r="L177">
            <v>500000</v>
          </cell>
          <cell r="M177">
            <v>1000000</v>
          </cell>
          <cell r="N177">
            <v>1000000</v>
          </cell>
          <cell r="O177">
            <v>44288</v>
          </cell>
          <cell r="P177">
            <v>0</v>
          </cell>
          <cell r="Q177" t="str">
            <v>Дашням</v>
          </cell>
        </row>
        <row r="178">
          <cell r="C178">
            <v>118</v>
          </cell>
          <cell r="D178" t="str">
            <v>DLH</v>
          </cell>
          <cell r="E178">
            <v>97360</v>
          </cell>
          <cell r="F178">
            <v>0</v>
          </cell>
          <cell r="G178">
            <v>0</v>
          </cell>
          <cell r="H178">
            <v>77206480</v>
          </cell>
          <cell r="I178">
            <v>3860.3240000000001</v>
          </cell>
          <cell r="J178" t="str">
            <v>III ангилал</v>
          </cell>
          <cell r="K178">
            <v>500000</v>
          </cell>
          <cell r="L178">
            <v>0</v>
          </cell>
          <cell r="M178">
            <v>500000</v>
          </cell>
          <cell r="N178">
            <v>500000</v>
          </cell>
          <cell r="O178">
            <v>44322</v>
          </cell>
          <cell r="P178">
            <v>0</v>
          </cell>
          <cell r="Q178" t="str">
            <v>Нарантуяа</v>
          </cell>
        </row>
        <row r="179">
          <cell r="C179">
            <v>142</v>
          </cell>
          <cell r="D179" t="str">
            <v>TMZ</v>
          </cell>
          <cell r="E179">
            <v>74318</v>
          </cell>
          <cell r="F179">
            <v>0</v>
          </cell>
          <cell r="G179">
            <v>0</v>
          </cell>
          <cell r="H179">
            <v>579680400</v>
          </cell>
          <cell r="I179">
            <v>28984.02</v>
          </cell>
          <cell r="J179" t="str">
            <v>III ангилал</v>
          </cell>
          <cell r="K179">
            <v>500000</v>
          </cell>
          <cell r="L179">
            <v>0</v>
          </cell>
          <cell r="M179">
            <v>500000</v>
          </cell>
          <cell r="N179">
            <v>0</v>
          </cell>
          <cell r="O179">
            <v>0</v>
          </cell>
          <cell r="P179">
            <v>500000</v>
          </cell>
          <cell r="Q179" t="str">
            <v>Маналжав</v>
          </cell>
        </row>
        <row r="180">
          <cell r="C180">
            <v>322</v>
          </cell>
          <cell r="D180" t="str">
            <v>TLP</v>
          </cell>
          <cell r="E180">
            <v>268829</v>
          </cell>
          <cell r="F180">
            <v>0</v>
          </cell>
          <cell r="G180">
            <v>0</v>
          </cell>
          <cell r="H180">
            <v>13441450</v>
          </cell>
          <cell r="I180">
            <v>672.07249999999999</v>
          </cell>
          <cell r="J180" t="str">
            <v>III ангилал</v>
          </cell>
          <cell r="K180">
            <v>500000</v>
          </cell>
          <cell r="L180">
            <v>5100000</v>
          </cell>
          <cell r="M180">
            <v>5600000</v>
          </cell>
          <cell r="N180">
            <v>0</v>
          </cell>
          <cell r="O180">
            <v>0</v>
          </cell>
          <cell r="P180">
            <v>5600000</v>
          </cell>
          <cell r="Q180" t="str">
            <v>Оюундэлгэр</v>
          </cell>
        </row>
        <row r="181">
          <cell r="C181">
            <v>94</v>
          </cell>
          <cell r="D181" t="str">
            <v>HUN</v>
          </cell>
          <cell r="E181">
            <v>112716</v>
          </cell>
          <cell r="F181">
            <v>0</v>
          </cell>
          <cell r="G181">
            <v>0</v>
          </cell>
          <cell r="H181">
            <v>2930616</v>
          </cell>
          <cell r="I181">
            <v>146.5308</v>
          </cell>
          <cell r="J181" t="str">
            <v>III ангилал</v>
          </cell>
          <cell r="K181">
            <v>500000</v>
          </cell>
          <cell r="L181">
            <v>0</v>
          </cell>
          <cell r="M181">
            <v>500000</v>
          </cell>
          <cell r="N181">
            <v>500000</v>
          </cell>
          <cell r="O181">
            <v>44258</v>
          </cell>
          <cell r="P181">
            <v>0</v>
          </cell>
          <cell r="Q181" t="str">
            <v>Маналжав</v>
          </cell>
        </row>
        <row r="182">
          <cell r="C182">
            <v>175</v>
          </cell>
          <cell r="D182" t="str">
            <v>AMT</v>
          </cell>
          <cell r="E182">
            <v>36195</v>
          </cell>
          <cell r="F182">
            <v>0</v>
          </cell>
          <cell r="G182">
            <v>0</v>
          </cell>
          <cell r="H182">
            <v>2823210</v>
          </cell>
          <cell r="I182">
            <v>141.16050000000001</v>
          </cell>
          <cell r="J182" t="str">
            <v>III ангилал</v>
          </cell>
          <cell r="K182">
            <v>500000</v>
          </cell>
          <cell r="L182">
            <v>0</v>
          </cell>
          <cell r="M182">
            <v>500000</v>
          </cell>
          <cell r="N182">
            <v>500000</v>
          </cell>
          <cell r="O182">
            <v>44225</v>
          </cell>
          <cell r="P182">
            <v>0</v>
          </cell>
          <cell r="Q182" t="str">
            <v>Нарантуяа</v>
          </cell>
        </row>
        <row r="183">
          <cell r="C183">
            <v>490</v>
          </cell>
          <cell r="D183" t="str">
            <v>SDT</v>
          </cell>
          <cell r="E183">
            <v>39885</v>
          </cell>
          <cell r="F183">
            <v>0</v>
          </cell>
          <cell r="G183">
            <v>0</v>
          </cell>
          <cell r="H183">
            <v>2273445</v>
          </cell>
          <cell r="I183">
            <v>113.67225000000001</v>
          </cell>
          <cell r="J183" t="str">
            <v>III ангилал</v>
          </cell>
          <cell r="K183">
            <v>500000</v>
          </cell>
          <cell r="L183">
            <v>0</v>
          </cell>
          <cell r="M183">
            <v>500000</v>
          </cell>
          <cell r="N183">
            <v>500000</v>
          </cell>
          <cell r="O183">
            <v>44253</v>
          </cell>
          <cell r="P183">
            <v>0</v>
          </cell>
          <cell r="Q183" t="str">
            <v>Нарантуяа</v>
          </cell>
        </row>
        <row r="184">
          <cell r="C184">
            <v>162</v>
          </cell>
          <cell r="D184" t="str">
            <v>CHE</v>
          </cell>
          <cell r="E184">
            <v>135126</v>
          </cell>
          <cell r="F184">
            <v>0</v>
          </cell>
          <cell r="G184">
            <v>0</v>
          </cell>
          <cell r="H184">
            <v>8107560</v>
          </cell>
          <cell r="I184">
            <v>405.37800000000004</v>
          </cell>
          <cell r="J184" t="str">
            <v>III ангилал</v>
          </cell>
          <cell r="K184">
            <v>5836043.0310000004</v>
          </cell>
          <cell r="L184">
            <v>0</v>
          </cell>
          <cell r="M184">
            <v>5836043.0310000004</v>
          </cell>
          <cell r="N184">
            <v>5836043.0300000003</v>
          </cell>
          <cell r="O184">
            <v>44286</v>
          </cell>
          <cell r="P184">
            <v>1.0000001639127731E-3</v>
          </cell>
          <cell r="Q184" t="str">
            <v>Оюундэлгэр</v>
          </cell>
        </row>
        <row r="185">
          <cell r="C185">
            <v>108</v>
          </cell>
          <cell r="D185" t="str">
            <v>HUV</v>
          </cell>
          <cell r="E185">
            <v>143959</v>
          </cell>
          <cell r="F185">
            <v>0</v>
          </cell>
          <cell r="G185">
            <v>0</v>
          </cell>
          <cell r="H185">
            <v>23753235</v>
          </cell>
          <cell r="I185">
            <v>1187.66175</v>
          </cell>
          <cell r="J185" t="str">
            <v>III ангилал</v>
          </cell>
          <cell r="K185">
            <v>500000</v>
          </cell>
          <cell r="L185">
            <v>0</v>
          </cell>
          <cell r="M185">
            <v>500000</v>
          </cell>
          <cell r="N185">
            <v>500000</v>
          </cell>
          <cell r="O185">
            <v>44266</v>
          </cell>
          <cell r="P185">
            <v>0</v>
          </cell>
          <cell r="Q185" t="str">
            <v>Маналжав</v>
          </cell>
        </row>
        <row r="186">
          <cell r="C186">
            <v>78</v>
          </cell>
          <cell r="D186" t="str">
            <v>HVL</v>
          </cell>
          <cell r="E186">
            <v>51956</v>
          </cell>
          <cell r="F186">
            <v>0</v>
          </cell>
          <cell r="G186">
            <v>0</v>
          </cell>
          <cell r="H186">
            <v>2857580</v>
          </cell>
          <cell r="I186">
            <v>142.87899999999999</v>
          </cell>
          <cell r="J186" t="str">
            <v>III ангилал</v>
          </cell>
          <cell r="K186">
            <v>500000</v>
          </cell>
          <cell r="L186">
            <v>500000</v>
          </cell>
          <cell r="M186">
            <v>1000000</v>
          </cell>
          <cell r="N186">
            <v>1000000</v>
          </cell>
          <cell r="O186">
            <v>44266</v>
          </cell>
          <cell r="P186">
            <v>0</v>
          </cell>
          <cell r="Q186" t="str">
            <v>Нарантуяа</v>
          </cell>
        </row>
        <row r="187">
          <cell r="C187">
            <v>373</v>
          </cell>
          <cell r="D187" t="str">
            <v>HUZ</v>
          </cell>
          <cell r="E187">
            <v>94426</v>
          </cell>
          <cell r="F187">
            <v>0</v>
          </cell>
          <cell r="G187">
            <v>0</v>
          </cell>
          <cell r="H187">
            <v>40721212.5</v>
          </cell>
          <cell r="I187">
            <v>2036.0606250000001</v>
          </cell>
          <cell r="J187" t="str">
            <v>III ангилал</v>
          </cell>
          <cell r="K187">
            <v>500000</v>
          </cell>
          <cell r="L187">
            <v>0</v>
          </cell>
          <cell r="M187">
            <v>500000</v>
          </cell>
          <cell r="N187">
            <v>500000</v>
          </cell>
          <cell r="O187">
            <v>44253</v>
          </cell>
          <cell r="P187">
            <v>0</v>
          </cell>
          <cell r="Q187" t="str">
            <v>Оюундэлгэр</v>
          </cell>
        </row>
        <row r="188">
          <cell r="C188">
            <v>454</v>
          </cell>
          <cell r="D188" t="str">
            <v>HBT</v>
          </cell>
          <cell r="E188">
            <v>179373</v>
          </cell>
          <cell r="F188">
            <v>0</v>
          </cell>
          <cell r="G188">
            <v>0</v>
          </cell>
          <cell r="H188">
            <v>35874600</v>
          </cell>
          <cell r="I188">
            <v>1793.73</v>
          </cell>
          <cell r="J188" t="str">
            <v>III ангилал</v>
          </cell>
          <cell r="K188">
            <v>500000</v>
          </cell>
          <cell r="L188">
            <v>1500000</v>
          </cell>
          <cell r="M188">
            <v>2000000</v>
          </cell>
          <cell r="N188">
            <v>0</v>
          </cell>
          <cell r="O188">
            <v>0</v>
          </cell>
          <cell r="P188">
            <v>2000000</v>
          </cell>
          <cell r="Q188" t="str">
            <v>Дашням</v>
          </cell>
        </row>
        <row r="189">
          <cell r="C189">
            <v>518</v>
          </cell>
          <cell r="D189" t="str">
            <v>HTS</v>
          </cell>
          <cell r="E189">
            <v>2876840893</v>
          </cell>
          <cell r="F189">
            <v>0</v>
          </cell>
          <cell r="G189">
            <v>100</v>
          </cell>
          <cell r="H189">
            <v>287684089300</v>
          </cell>
          <cell r="I189">
            <v>14384204.465</v>
          </cell>
          <cell r="J189" t="str">
            <v>III ангилал</v>
          </cell>
          <cell r="K189">
            <v>14384204.465</v>
          </cell>
          <cell r="L189">
            <v>0</v>
          </cell>
          <cell r="M189">
            <v>14384204.465</v>
          </cell>
          <cell r="N189">
            <v>14384204.470000001</v>
          </cell>
          <cell r="O189">
            <v>44230</v>
          </cell>
          <cell r="P189" t="str">
            <v>-</v>
          </cell>
          <cell r="Q189" t="str">
            <v>Нарантуяа</v>
          </cell>
        </row>
        <row r="190">
          <cell r="C190">
            <v>158</v>
          </cell>
          <cell r="D190" t="str">
            <v>SIM</v>
          </cell>
          <cell r="E190">
            <v>55508</v>
          </cell>
          <cell r="F190">
            <v>0</v>
          </cell>
          <cell r="G190">
            <v>0</v>
          </cell>
          <cell r="H190">
            <v>9158820</v>
          </cell>
          <cell r="I190">
            <v>457.94099999999997</v>
          </cell>
          <cell r="J190" t="str">
            <v>III ангилал</v>
          </cell>
          <cell r="K190">
            <v>500000</v>
          </cell>
          <cell r="L190">
            <v>6688812</v>
          </cell>
          <cell r="M190">
            <v>7188812</v>
          </cell>
          <cell r="N190">
            <v>0</v>
          </cell>
          <cell r="O190">
            <v>0</v>
          </cell>
          <cell r="P190">
            <v>7188812</v>
          </cell>
          <cell r="Q190" t="str">
            <v>Маналжав</v>
          </cell>
        </row>
        <row r="191">
          <cell r="C191">
            <v>466</v>
          </cell>
          <cell r="D191" t="str">
            <v>BOE</v>
          </cell>
          <cell r="E191">
            <v>536177</v>
          </cell>
          <cell r="F191">
            <v>0</v>
          </cell>
          <cell r="G191">
            <v>0</v>
          </cell>
          <cell r="H191">
            <v>246641420</v>
          </cell>
          <cell r="I191">
            <v>12332.071000000002</v>
          </cell>
          <cell r="J191" t="str">
            <v>III ангилал</v>
          </cell>
          <cell r="K191">
            <v>500000</v>
          </cell>
          <cell r="L191">
            <v>0</v>
          </cell>
          <cell r="M191">
            <v>500000</v>
          </cell>
          <cell r="N191">
            <v>500000</v>
          </cell>
          <cell r="O191">
            <v>44277</v>
          </cell>
          <cell r="P191">
            <v>0</v>
          </cell>
          <cell r="Q191" t="str">
            <v>Нарантуяа</v>
          </cell>
        </row>
        <row r="192">
          <cell r="C192">
            <v>377</v>
          </cell>
          <cell r="D192" t="str">
            <v>SVR</v>
          </cell>
          <cell r="E192">
            <v>156054</v>
          </cell>
          <cell r="F192">
            <v>0</v>
          </cell>
          <cell r="G192">
            <v>0</v>
          </cell>
          <cell r="H192">
            <v>1196934180</v>
          </cell>
          <cell r="I192">
            <v>59846.709000000003</v>
          </cell>
          <cell r="J192" t="str">
            <v>III ангилал</v>
          </cell>
          <cell r="K192">
            <v>500000</v>
          </cell>
          <cell r="L192">
            <v>500000</v>
          </cell>
          <cell r="M192">
            <v>1000000</v>
          </cell>
          <cell r="N192">
            <v>0</v>
          </cell>
          <cell r="O192">
            <v>0</v>
          </cell>
          <cell r="P192">
            <v>1000000</v>
          </cell>
          <cell r="Q192" t="str">
            <v>Оюундэлгэр</v>
          </cell>
        </row>
        <row r="193">
          <cell r="C193">
            <v>549</v>
          </cell>
          <cell r="D193" t="str">
            <v>TUM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1592075.0000000002</v>
          </cell>
          <cell r="L193">
            <v>0</v>
          </cell>
          <cell r="M193">
            <v>1592075.0000000002</v>
          </cell>
          <cell r="N193">
            <v>1592075</v>
          </cell>
          <cell r="O193">
            <v>44252</v>
          </cell>
          <cell r="P193">
            <v>0</v>
          </cell>
          <cell r="Q193" t="str">
            <v>Нарантуяа</v>
          </cell>
        </row>
        <row r="194">
          <cell r="C194">
            <v>550</v>
          </cell>
          <cell r="D194" t="str">
            <v>ADB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1200000</v>
          </cell>
          <cell r="L194">
            <v>0</v>
          </cell>
          <cell r="M194">
            <v>1200000</v>
          </cell>
          <cell r="N194">
            <v>1200000</v>
          </cell>
          <cell r="O194">
            <v>44230</v>
          </cell>
          <cell r="P194">
            <v>0</v>
          </cell>
          <cell r="Q194" t="str">
            <v>Маналжав</v>
          </cell>
        </row>
        <row r="195">
          <cell r="C195">
            <v>551</v>
          </cell>
          <cell r="D195" t="str">
            <v>MFC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1352990.3231111402</v>
          </cell>
          <cell r="L195">
            <v>0</v>
          </cell>
          <cell r="M195">
            <v>1352990.3231111402</v>
          </cell>
          <cell r="N195">
            <v>1352990.32</v>
          </cell>
          <cell r="O195">
            <v>44229</v>
          </cell>
          <cell r="P195">
            <v>3.1111401040107012E-3</v>
          </cell>
          <cell r="Q195" t="str">
            <v>Оюундэлгэр</v>
          </cell>
        </row>
        <row r="196">
          <cell r="C196">
            <v>553</v>
          </cell>
          <cell r="D196" t="str">
            <v>INV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10440583.0474317</v>
          </cell>
          <cell r="L196">
            <v>0</v>
          </cell>
          <cell r="M196">
            <v>10440583.0474317</v>
          </cell>
          <cell r="N196">
            <v>10440583.050000001</v>
          </cell>
          <cell r="O196">
            <v>44225</v>
          </cell>
          <cell r="P196">
            <v>-2.5683008134365082E-3</v>
          </cell>
          <cell r="Q196" t="str">
            <v>Дашням</v>
          </cell>
        </row>
        <row r="197">
          <cell r="C197">
            <v>554</v>
          </cell>
          <cell r="D197" t="str">
            <v>BODI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1514096.48275278</v>
          </cell>
          <cell r="L197">
            <v>0</v>
          </cell>
          <cell r="M197">
            <v>1514096.48275278</v>
          </cell>
          <cell r="N197">
            <v>0</v>
          </cell>
          <cell r="O197">
            <v>0</v>
          </cell>
          <cell r="P197">
            <v>1514096.48275278</v>
          </cell>
          <cell r="Q197" t="str">
            <v>Дашням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M191"/>
  <sheetViews>
    <sheetView tabSelected="1" workbookViewId="0">
      <pane xSplit="3" ySplit="5" topLeftCell="D164" activePane="bottomRight" state="frozen"/>
      <selection pane="topRight" activeCell="D1" sqref="D1"/>
      <selection pane="bottomLeft" activeCell="A6" sqref="A6"/>
      <selection pane="bottomRight" activeCell="G173" sqref="G173"/>
    </sheetView>
  </sheetViews>
  <sheetFormatPr defaultColWidth="9.140625" defaultRowHeight="12.75" x14ac:dyDescent="0.25"/>
  <cols>
    <col min="1" max="1" width="5.85546875" style="1" customWidth="1"/>
    <col min="2" max="2" width="39.140625" style="2" customWidth="1"/>
    <col min="3" max="3" width="8.7109375" style="3" customWidth="1"/>
    <col min="4" max="5" width="11.7109375" style="4" customWidth="1"/>
    <col min="6" max="6" width="10.28515625" style="4" customWidth="1"/>
    <col min="7" max="7" width="13.140625" style="4" customWidth="1"/>
    <col min="8" max="8" width="10.7109375" style="4" customWidth="1"/>
    <col min="9" max="9" width="10.140625" style="4" customWidth="1"/>
    <col min="10" max="10" width="12.42578125" style="4" customWidth="1"/>
    <col min="11" max="12" width="9.140625" style="4"/>
    <col min="13" max="13" width="13.140625" style="1" customWidth="1"/>
    <col min="14" max="16384" width="9.140625" style="1"/>
  </cols>
  <sheetData>
    <row r="1" spans="1:13" x14ac:dyDescent="0.25">
      <c r="J1" s="4" t="s">
        <v>0</v>
      </c>
    </row>
    <row r="4" spans="1:13" ht="31.5" customHeight="1" x14ac:dyDescent="0.25">
      <c r="A4" s="20" t="s">
        <v>1</v>
      </c>
      <c r="B4" s="18" t="s">
        <v>2</v>
      </c>
      <c r="C4" s="22" t="s">
        <v>3</v>
      </c>
      <c r="D4" s="24" t="s">
        <v>4</v>
      </c>
      <c r="E4" s="25"/>
      <c r="F4" s="26" t="s">
        <v>5</v>
      </c>
      <c r="G4" s="16" t="s">
        <v>6</v>
      </c>
      <c r="H4" s="16" t="s">
        <v>7</v>
      </c>
      <c r="I4" s="18" t="s">
        <v>8</v>
      </c>
      <c r="J4" s="15" t="s">
        <v>9</v>
      </c>
      <c r="K4" s="15" t="s">
        <v>10</v>
      </c>
      <c r="L4" s="15" t="s">
        <v>198</v>
      </c>
    </row>
    <row r="5" spans="1:13" ht="25.5" hidden="1" customHeight="1" x14ac:dyDescent="0.25">
      <c r="A5" s="21"/>
      <c r="B5" s="19"/>
      <c r="C5" s="23"/>
      <c r="D5" s="5" t="s">
        <v>11</v>
      </c>
      <c r="E5" s="5" t="s">
        <v>12</v>
      </c>
      <c r="F5" s="27"/>
      <c r="G5" s="17"/>
      <c r="H5" s="17"/>
      <c r="I5" s="19"/>
      <c r="J5" s="15"/>
      <c r="K5" s="15"/>
      <c r="L5" s="15"/>
    </row>
    <row r="6" spans="1:13" hidden="1" x14ac:dyDescent="0.25">
      <c r="A6" s="6">
        <v>1</v>
      </c>
      <c r="B6" s="7" t="s">
        <v>13</v>
      </c>
      <c r="C6" s="8">
        <v>526</v>
      </c>
      <c r="D6" s="9"/>
      <c r="E6" s="9"/>
      <c r="F6" s="9"/>
      <c r="G6" s="9"/>
      <c r="H6" s="9"/>
      <c r="I6" s="9"/>
      <c r="J6" s="9"/>
      <c r="K6" s="9">
        <v>1</v>
      </c>
      <c r="L6" s="9">
        <f>SUM(D6:K6)</f>
        <v>1</v>
      </c>
      <c r="M6" s="1" t="str">
        <f>VLOOKUP(C6,'[1]Төлбөр 2021'!$C$6:$Q$197,15,0)</f>
        <v>Дашням</v>
      </c>
    </row>
    <row r="7" spans="1:13" hidden="1" x14ac:dyDescent="0.25">
      <c r="A7" s="6">
        <v>2</v>
      </c>
      <c r="B7" s="7" t="s">
        <v>14</v>
      </c>
      <c r="C7" s="8">
        <v>513</v>
      </c>
      <c r="D7" s="9"/>
      <c r="E7" s="9"/>
      <c r="F7" s="9"/>
      <c r="G7" s="9">
        <v>1</v>
      </c>
      <c r="H7" s="9"/>
      <c r="I7" s="9"/>
      <c r="J7" s="9"/>
      <c r="K7" s="9"/>
      <c r="L7" s="9">
        <f t="shared" ref="L7:L70" si="0">SUM(D7:K7)</f>
        <v>1</v>
      </c>
      <c r="M7" s="1" t="str">
        <f>VLOOKUP(C7,'[1]Төлбөр 2021'!$C$6:$Q$197,15,0)</f>
        <v>Дашням</v>
      </c>
    </row>
    <row r="8" spans="1:13" hidden="1" x14ac:dyDescent="0.25">
      <c r="A8" s="6">
        <f>+A7+1</f>
        <v>3</v>
      </c>
      <c r="B8" s="7" t="s">
        <v>15</v>
      </c>
      <c r="C8" s="8">
        <v>502</v>
      </c>
      <c r="D8" s="9">
        <v>1</v>
      </c>
      <c r="E8" s="9"/>
      <c r="F8" s="9">
        <v>1</v>
      </c>
      <c r="G8" s="9"/>
      <c r="H8" s="9"/>
      <c r="I8" s="9"/>
      <c r="J8" s="9"/>
      <c r="K8" s="9">
        <v>1</v>
      </c>
      <c r="L8" s="9">
        <f t="shared" si="0"/>
        <v>3</v>
      </c>
      <c r="M8" s="1" t="str">
        <f>VLOOKUP(C8,'[1]Төлбөр 2021'!$C$6:$Q$197,15,0)</f>
        <v>Дашням</v>
      </c>
    </row>
    <row r="9" spans="1:13" hidden="1" x14ac:dyDescent="0.25">
      <c r="A9" s="6">
        <f t="shared" ref="A9:A72" si="1">+A8+1</f>
        <v>4</v>
      </c>
      <c r="B9" s="7" t="s">
        <v>16</v>
      </c>
      <c r="C9" s="8">
        <v>396</v>
      </c>
      <c r="D9" s="9">
        <v>1</v>
      </c>
      <c r="E9" s="9"/>
      <c r="F9" s="9"/>
      <c r="G9" s="9"/>
      <c r="H9" s="9"/>
      <c r="I9" s="9"/>
      <c r="J9" s="9"/>
      <c r="K9" s="9"/>
      <c r="L9" s="9">
        <f t="shared" si="0"/>
        <v>1</v>
      </c>
      <c r="M9" s="1" t="str">
        <f>VLOOKUP(C9,'[1]Төлбөр 2021'!$C$6:$Q$197,15,0)</f>
        <v>Дашням</v>
      </c>
    </row>
    <row r="10" spans="1:13" hidden="1" x14ac:dyDescent="0.25">
      <c r="A10" s="6">
        <f t="shared" si="1"/>
        <v>5</v>
      </c>
      <c r="B10" s="7" t="s">
        <v>17</v>
      </c>
      <c r="C10" s="8">
        <v>461</v>
      </c>
      <c r="D10" s="9">
        <v>1</v>
      </c>
      <c r="E10" s="9"/>
      <c r="F10" s="9">
        <v>1</v>
      </c>
      <c r="G10" s="9">
        <v>1</v>
      </c>
      <c r="H10" s="9"/>
      <c r="I10" s="9">
        <v>1</v>
      </c>
      <c r="J10" s="9">
        <v>1</v>
      </c>
      <c r="K10" s="9">
        <v>1</v>
      </c>
      <c r="L10" s="9">
        <f t="shared" si="0"/>
        <v>6</v>
      </c>
      <c r="M10" s="1" t="str">
        <f>VLOOKUP(C10,'[1]Төлбөр 2021'!$C$6:$Q$197,15,0)</f>
        <v>Дашням</v>
      </c>
    </row>
    <row r="11" spans="1:13" hidden="1" x14ac:dyDescent="0.25">
      <c r="A11" s="6">
        <f t="shared" si="1"/>
        <v>6</v>
      </c>
      <c r="B11" s="7" t="s">
        <v>18</v>
      </c>
      <c r="C11" s="8">
        <v>200</v>
      </c>
      <c r="D11" s="9"/>
      <c r="E11" s="9"/>
      <c r="F11" s="9"/>
      <c r="G11" s="9">
        <v>1</v>
      </c>
      <c r="H11" s="9"/>
      <c r="I11" s="9">
        <v>1</v>
      </c>
      <c r="J11" s="9"/>
      <c r="K11" s="9"/>
      <c r="L11" s="9">
        <f t="shared" si="0"/>
        <v>2</v>
      </c>
      <c r="M11" s="1" t="str">
        <f>VLOOKUP(C11,'[1]Төлбөр 2021'!$C$6:$Q$197,15,0)</f>
        <v>Дашням</v>
      </c>
    </row>
    <row r="12" spans="1:13" hidden="1" x14ac:dyDescent="0.25">
      <c r="A12" s="6">
        <f t="shared" si="1"/>
        <v>7</v>
      </c>
      <c r="B12" s="7" t="s">
        <v>19</v>
      </c>
      <c r="C12" s="8">
        <v>543</v>
      </c>
      <c r="D12" s="9">
        <v>1</v>
      </c>
      <c r="E12" s="9"/>
      <c r="F12" s="9">
        <v>1</v>
      </c>
      <c r="G12" s="9">
        <v>1</v>
      </c>
      <c r="H12" s="9"/>
      <c r="I12" s="9"/>
      <c r="J12" s="9"/>
      <c r="K12" s="9"/>
      <c r="L12" s="9">
        <f t="shared" si="0"/>
        <v>3</v>
      </c>
      <c r="M12" s="1" t="str">
        <f>VLOOKUP(C12,'[1]Төлбөр 2021'!$C$6:$Q$197,15,0)</f>
        <v>Дашням</v>
      </c>
    </row>
    <row r="13" spans="1:13" hidden="1" x14ac:dyDescent="0.25">
      <c r="A13" s="6">
        <f t="shared" si="1"/>
        <v>8</v>
      </c>
      <c r="B13" s="7" t="s">
        <v>20</v>
      </c>
      <c r="C13" s="8">
        <v>476</v>
      </c>
      <c r="D13" s="9">
        <v>1</v>
      </c>
      <c r="E13" s="9"/>
      <c r="F13" s="9">
        <v>1</v>
      </c>
      <c r="G13" s="9"/>
      <c r="H13" s="9"/>
      <c r="I13" s="9"/>
      <c r="J13" s="9"/>
      <c r="K13" s="9"/>
      <c r="L13" s="9">
        <f t="shared" si="0"/>
        <v>2</v>
      </c>
      <c r="M13" s="1" t="str">
        <f>VLOOKUP(C13,'[1]Төлбөр 2021'!$C$6:$Q$197,15,0)</f>
        <v>Дашням</v>
      </c>
    </row>
    <row r="14" spans="1:13" hidden="1" x14ac:dyDescent="0.25">
      <c r="A14" s="6">
        <f t="shared" si="1"/>
        <v>9</v>
      </c>
      <c r="B14" s="7" t="s">
        <v>21</v>
      </c>
      <c r="C14" s="8">
        <v>528</v>
      </c>
      <c r="D14" s="9">
        <v>1</v>
      </c>
      <c r="E14" s="9"/>
      <c r="F14" s="9">
        <v>1</v>
      </c>
      <c r="G14" s="9">
        <v>1</v>
      </c>
      <c r="H14" s="9"/>
      <c r="I14" s="9">
        <v>1</v>
      </c>
      <c r="J14" s="9">
        <v>1</v>
      </c>
      <c r="K14" s="9">
        <v>1</v>
      </c>
      <c r="L14" s="9">
        <f t="shared" si="0"/>
        <v>6</v>
      </c>
      <c r="M14" s="1" t="str">
        <f>VLOOKUP(C14,'[1]Төлбөр 2021'!$C$6:$Q$197,15,0)</f>
        <v>Дашням</v>
      </c>
    </row>
    <row r="15" spans="1:13" hidden="1" x14ac:dyDescent="0.25">
      <c r="A15" s="6">
        <f t="shared" si="1"/>
        <v>10</v>
      </c>
      <c r="B15" s="7" t="s">
        <v>22</v>
      </c>
      <c r="C15" s="8">
        <v>263</v>
      </c>
      <c r="D15" s="9">
        <v>1</v>
      </c>
      <c r="E15" s="9"/>
      <c r="F15" s="9">
        <v>1</v>
      </c>
      <c r="G15" s="9"/>
      <c r="H15" s="9"/>
      <c r="I15" s="9"/>
      <c r="J15" s="9"/>
      <c r="K15" s="9"/>
      <c r="L15" s="9">
        <f t="shared" si="0"/>
        <v>2</v>
      </c>
      <c r="M15" s="1" t="str">
        <f>VLOOKUP(C15,'[1]Төлбөр 2021'!$C$6:$Q$197,15,0)</f>
        <v>Дашням</v>
      </c>
    </row>
    <row r="16" spans="1:13" hidden="1" x14ac:dyDescent="0.25">
      <c r="A16" s="6">
        <f t="shared" si="1"/>
        <v>11</v>
      </c>
      <c r="B16" s="7" t="s">
        <v>23</v>
      </c>
      <c r="C16" s="8">
        <v>252</v>
      </c>
      <c r="D16" s="9">
        <v>1</v>
      </c>
      <c r="E16" s="9"/>
      <c r="F16" s="9">
        <v>1</v>
      </c>
      <c r="G16" s="9">
        <v>1</v>
      </c>
      <c r="H16" s="9"/>
      <c r="I16" s="9"/>
      <c r="J16" s="9"/>
      <c r="K16" s="9"/>
      <c r="L16" s="9">
        <f t="shared" si="0"/>
        <v>3</v>
      </c>
      <c r="M16" s="1" t="str">
        <f>VLOOKUP(C16,'[1]Төлбөр 2021'!$C$6:$Q$197,15,0)</f>
        <v>Дашням</v>
      </c>
    </row>
    <row r="17" spans="1:13" hidden="1" x14ac:dyDescent="0.25">
      <c r="A17" s="6">
        <f t="shared" si="1"/>
        <v>12</v>
      </c>
      <c r="B17" s="7" t="s">
        <v>24</v>
      </c>
      <c r="C17" s="8">
        <v>380</v>
      </c>
      <c r="D17" s="9">
        <v>1</v>
      </c>
      <c r="E17" s="9"/>
      <c r="F17" s="9">
        <v>1</v>
      </c>
      <c r="G17" s="9"/>
      <c r="H17" s="9"/>
      <c r="I17" s="9"/>
      <c r="J17" s="9"/>
      <c r="K17" s="9">
        <v>1</v>
      </c>
      <c r="L17" s="9">
        <f t="shared" si="0"/>
        <v>3</v>
      </c>
      <c r="M17" s="1" t="str">
        <f>VLOOKUP(C17,'[1]Төлбөр 2021'!$C$6:$Q$197,15,0)</f>
        <v>Дашням</v>
      </c>
    </row>
    <row r="18" spans="1:13" ht="12.75" hidden="1" customHeight="1" x14ac:dyDescent="0.25">
      <c r="A18" s="6">
        <f t="shared" si="1"/>
        <v>13</v>
      </c>
      <c r="B18" s="7" t="s">
        <v>25</v>
      </c>
      <c r="C18" s="8">
        <v>71</v>
      </c>
      <c r="D18" s="9">
        <v>1</v>
      </c>
      <c r="E18" s="9"/>
      <c r="F18" s="9">
        <v>1</v>
      </c>
      <c r="G18" s="9">
        <v>1</v>
      </c>
      <c r="H18" s="9"/>
      <c r="I18" s="9">
        <v>1</v>
      </c>
      <c r="J18" s="9">
        <v>1</v>
      </c>
      <c r="K18" s="9">
        <v>1</v>
      </c>
      <c r="L18" s="9">
        <f t="shared" si="0"/>
        <v>6</v>
      </c>
      <c r="M18" s="1" t="str">
        <f>VLOOKUP(C18,'[1]Төлбөр 2021'!$C$6:$Q$197,15,0)</f>
        <v>Дашням</v>
      </c>
    </row>
    <row r="19" spans="1:13" hidden="1" x14ac:dyDescent="0.25">
      <c r="A19" s="6">
        <f t="shared" si="1"/>
        <v>14</v>
      </c>
      <c r="B19" s="7" t="s">
        <v>26</v>
      </c>
      <c r="C19" s="8">
        <v>523</v>
      </c>
      <c r="D19" s="9">
        <v>1</v>
      </c>
      <c r="E19" s="9"/>
      <c r="F19" s="9"/>
      <c r="G19" s="9">
        <v>1</v>
      </c>
      <c r="H19" s="9"/>
      <c r="I19" s="9">
        <v>1</v>
      </c>
      <c r="J19" s="9"/>
      <c r="K19" s="9"/>
      <c r="L19" s="9">
        <f t="shared" si="0"/>
        <v>3</v>
      </c>
      <c r="M19" s="1" t="str">
        <f>VLOOKUP(C19,'[1]Төлбөр 2021'!$C$6:$Q$197,15,0)</f>
        <v>Дашням</v>
      </c>
    </row>
    <row r="20" spans="1:13" hidden="1" x14ac:dyDescent="0.25">
      <c r="A20" s="6">
        <f t="shared" si="1"/>
        <v>15</v>
      </c>
      <c r="B20" s="7" t="s">
        <v>27</v>
      </c>
      <c r="C20" s="8">
        <v>320</v>
      </c>
      <c r="D20" s="9"/>
      <c r="E20" s="9"/>
      <c r="F20" s="9"/>
      <c r="G20" s="9"/>
      <c r="H20" s="9"/>
      <c r="I20" s="9"/>
      <c r="J20" s="9"/>
      <c r="K20" s="9"/>
      <c r="L20" s="9">
        <f t="shared" si="0"/>
        <v>0</v>
      </c>
      <c r="M20" s="1" t="str">
        <f>VLOOKUP(C20,'[1]Төлбөр 2021'!$C$6:$Q$197,15,0)</f>
        <v>Дашням</v>
      </c>
    </row>
    <row r="21" spans="1:13" hidden="1" x14ac:dyDescent="0.25">
      <c r="A21" s="6">
        <f t="shared" si="1"/>
        <v>16</v>
      </c>
      <c r="B21" s="7" t="s">
        <v>28</v>
      </c>
      <c r="C21" s="8">
        <v>329</v>
      </c>
      <c r="D21" s="9"/>
      <c r="E21" s="9"/>
      <c r="F21" s="9"/>
      <c r="G21" s="9"/>
      <c r="H21" s="9"/>
      <c r="I21" s="9"/>
      <c r="J21" s="9"/>
      <c r="K21" s="9"/>
      <c r="L21" s="9">
        <f t="shared" si="0"/>
        <v>0</v>
      </c>
      <c r="M21" s="1" t="str">
        <f>VLOOKUP(C21,'[1]Төлбөр 2021'!$C$6:$Q$197,15,0)</f>
        <v>Дашням</v>
      </c>
    </row>
    <row r="22" spans="1:13" hidden="1" x14ac:dyDescent="0.25">
      <c r="A22" s="6">
        <f t="shared" si="1"/>
        <v>17</v>
      </c>
      <c r="B22" s="7" t="s">
        <v>29</v>
      </c>
      <c r="C22" s="8">
        <v>459</v>
      </c>
      <c r="D22" s="9">
        <v>1</v>
      </c>
      <c r="E22" s="9"/>
      <c r="F22" s="9"/>
      <c r="G22" s="9"/>
      <c r="H22" s="9"/>
      <c r="I22" s="9">
        <v>1</v>
      </c>
      <c r="J22" s="9"/>
      <c r="K22" s="9"/>
      <c r="L22" s="9">
        <f t="shared" si="0"/>
        <v>2</v>
      </c>
      <c r="M22" s="1" t="str">
        <f>VLOOKUP(C22,'[1]Төлбөр 2021'!$C$6:$Q$197,15,0)</f>
        <v>Дашням</v>
      </c>
    </row>
    <row r="23" spans="1:13" hidden="1" x14ac:dyDescent="0.25">
      <c r="A23" s="6">
        <f t="shared" si="1"/>
        <v>18</v>
      </c>
      <c r="B23" s="7" t="s">
        <v>30</v>
      </c>
      <c r="C23" s="8">
        <v>553</v>
      </c>
      <c r="D23" s="9">
        <v>1</v>
      </c>
      <c r="E23" s="9"/>
      <c r="F23" s="9">
        <v>1</v>
      </c>
      <c r="G23" s="9">
        <v>1</v>
      </c>
      <c r="H23" s="9"/>
      <c r="I23" s="9">
        <v>1</v>
      </c>
      <c r="J23" s="9">
        <v>1</v>
      </c>
      <c r="K23" s="9">
        <v>1</v>
      </c>
      <c r="L23" s="9">
        <f t="shared" si="0"/>
        <v>6</v>
      </c>
      <c r="M23" s="1" t="str">
        <f>VLOOKUP(C23,'[1]Төлбөр 2021'!$C$6:$Q$197,15,0)</f>
        <v>Дашням</v>
      </c>
    </row>
    <row r="24" spans="1:13" ht="12.75" hidden="1" customHeight="1" x14ac:dyDescent="0.25">
      <c r="A24" s="6">
        <f t="shared" si="1"/>
        <v>19</v>
      </c>
      <c r="B24" s="7" t="s">
        <v>31</v>
      </c>
      <c r="C24" s="8">
        <v>545</v>
      </c>
      <c r="D24" s="9">
        <v>1</v>
      </c>
      <c r="E24" s="9"/>
      <c r="F24" s="9">
        <v>1</v>
      </c>
      <c r="G24" s="9">
        <v>1</v>
      </c>
      <c r="H24" s="9"/>
      <c r="I24" s="9">
        <v>1</v>
      </c>
      <c r="J24" s="9">
        <v>1</v>
      </c>
      <c r="K24" s="9">
        <v>1</v>
      </c>
      <c r="L24" s="9">
        <f t="shared" si="0"/>
        <v>6</v>
      </c>
      <c r="M24" s="1" t="str">
        <f>VLOOKUP(C24,'[1]Төлбөр 2021'!$C$6:$Q$197,15,0)</f>
        <v>Дашням</v>
      </c>
    </row>
    <row r="25" spans="1:13" hidden="1" x14ac:dyDescent="0.25">
      <c r="A25" s="6">
        <f t="shared" si="1"/>
        <v>20</v>
      </c>
      <c r="B25" s="7" t="s">
        <v>32</v>
      </c>
      <c r="C25" s="8">
        <v>80</v>
      </c>
      <c r="D25" s="9">
        <v>1</v>
      </c>
      <c r="E25" s="9"/>
      <c r="F25" s="9">
        <v>1</v>
      </c>
      <c r="G25" s="9">
        <v>1</v>
      </c>
      <c r="H25" s="9"/>
      <c r="I25" s="9">
        <v>1</v>
      </c>
      <c r="J25" s="9"/>
      <c r="K25" s="9"/>
      <c r="L25" s="9">
        <f t="shared" si="0"/>
        <v>4</v>
      </c>
      <c r="M25" s="1" t="str">
        <f>VLOOKUP(C25,'[1]Төлбөр 2021'!$C$6:$Q$197,15,0)</f>
        <v>Дашням</v>
      </c>
    </row>
    <row r="26" spans="1:13" hidden="1" x14ac:dyDescent="0.25">
      <c r="A26" s="6">
        <f t="shared" si="1"/>
        <v>21</v>
      </c>
      <c r="B26" s="7" t="s">
        <v>33</v>
      </c>
      <c r="C26" s="8">
        <v>379</v>
      </c>
      <c r="D26" s="9">
        <v>1</v>
      </c>
      <c r="E26" s="9"/>
      <c r="F26" s="9">
        <v>1</v>
      </c>
      <c r="G26" s="9">
        <v>1</v>
      </c>
      <c r="H26" s="9"/>
      <c r="I26" s="9">
        <v>1</v>
      </c>
      <c r="J26" s="9">
        <v>1</v>
      </c>
      <c r="K26" s="9">
        <v>1</v>
      </c>
      <c r="L26" s="9">
        <f t="shared" si="0"/>
        <v>6</v>
      </c>
      <c r="M26" s="1" t="str">
        <f>VLOOKUP(C26,'[1]Төлбөр 2021'!$C$6:$Q$197,15,0)</f>
        <v>Дашням</v>
      </c>
    </row>
    <row r="27" spans="1:13" hidden="1" x14ac:dyDescent="0.25">
      <c r="A27" s="6">
        <f t="shared" si="1"/>
        <v>22</v>
      </c>
      <c r="B27" s="7" t="s">
        <v>34</v>
      </c>
      <c r="C27" s="8">
        <v>68</v>
      </c>
      <c r="D27" s="9">
        <v>1</v>
      </c>
      <c r="E27" s="9"/>
      <c r="F27" s="9">
        <v>1</v>
      </c>
      <c r="G27" s="9"/>
      <c r="H27" s="9"/>
      <c r="I27" s="9"/>
      <c r="J27" s="9"/>
      <c r="K27" s="9">
        <v>1</v>
      </c>
      <c r="L27" s="9">
        <f t="shared" si="0"/>
        <v>3</v>
      </c>
      <c r="M27" s="1" t="str">
        <f>VLOOKUP(C27,'[1]Төлбөр 2021'!$C$6:$Q$197,15,0)</f>
        <v>Дашням</v>
      </c>
    </row>
    <row r="28" spans="1:13" ht="12.75" hidden="1" customHeight="1" x14ac:dyDescent="0.25">
      <c r="A28" s="6">
        <f t="shared" si="1"/>
        <v>23</v>
      </c>
      <c r="B28" s="7" t="s">
        <v>35</v>
      </c>
      <c r="C28" s="8">
        <v>290</v>
      </c>
      <c r="D28" s="9"/>
      <c r="E28" s="9"/>
      <c r="F28" s="9"/>
      <c r="G28" s="9">
        <v>1</v>
      </c>
      <c r="H28" s="9"/>
      <c r="I28" s="9"/>
      <c r="J28" s="9"/>
      <c r="K28" s="9"/>
      <c r="L28" s="9">
        <f t="shared" si="0"/>
        <v>1</v>
      </c>
      <c r="M28" s="1" t="str">
        <f>VLOOKUP(C28,'[1]Төлбөр 2021'!$C$6:$Q$197,15,0)</f>
        <v>Дашням</v>
      </c>
    </row>
    <row r="29" spans="1:13" hidden="1" x14ac:dyDescent="0.25">
      <c r="A29" s="6">
        <f t="shared" si="1"/>
        <v>24</v>
      </c>
      <c r="B29" s="7" t="s">
        <v>36</v>
      </c>
      <c r="C29" s="8">
        <v>40</v>
      </c>
      <c r="D29" s="9">
        <v>1</v>
      </c>
      <c r="E29" s="9"/>
      <c r="F29" s="9">
        <v>1</v>
      </c>
      <c r="G29" s="9"/>
      <c r="H29" s="9"/>
      <c r="I29" s="9"/>
      <c r="J29" s="9"/>
      <c r="K29" s="9"/>
      <c r="L29" s="9">
        <f t="shared" si="0"/>
        <v>2</v>
      </c>
      <c r="M29" s="1" t="str">
        <f>VLOOKUP(C29,'[1]Төлбөр 2021'!$C$6:$Q$197,15,0)</f>
        <v>Дашням</v>
      </c>
    </row>
    <row r="30" spans="1:13" hidden="1" x14ac:dyDescent="0.25">
      <c r="A30" s="6">
        <f t="shared" si="1"/>
        <v>25</v>
      </c>
      <c r="B30" s="7" t="s">
        <v>37</v>
      </c>
      <c r="C30" s="8">
        <v>236</v>
      </c>
      <c r="D30" s="9">
        <v>1</v>
      </c>
      <c r="E30" s="9"/>
      <c r="F30" s="9"/>
      <c r="G30" s="9"/>
      <c r="H30" s="9"/>
      <c r="I30" s="9"/>
      <c r="J30" s="9"/>
      <c r="K30" s="9"/>
      <c r="L30" s="9">
        <f t="shared" si="0"/>
        <v>1</v>
      </c>
      <c r="M30" s="1" t="str">
        <f>VLOOKUP(C30,'[1]Төлбөр 2021'!$C$6:$Q$197,15,0)</f>
        <v>Дашням</v>
      </c>
    </row>
    <row r="31" spans="1:13" hidden="1" x14ac:dyDescent="0.25">
      <c r="A31" s="6">
        <f t="shared" si="1"/>
        <v>26</v>
      </c>
      <c r="B31" s="7" t="s">
        <v>38</v>
      </c>
      <c r="C31" s="8">
        <v>38</v>
      </c>
      <c r="D31" s="9">
        <v>1</v>
      </c>
      <c r="E31" s="9"/>
      <c r="F31" s="9">
        <v>1</v>
      </c>
      <c r="G31" s="9">
        <v>1</v>
      </c>
      <c r="H31" s="9"/>
      <c r="I31" s="9"/>
      <c r="J31" s="9">
        <v>1</v>
      </c>
      <c r="K31" s="9">
        <v>1</v>
      </c>
      <c r="L31" s="9">
        <f t="shared" si="0"/>
        <v>5</v>
      </c>
      <c r="M31" s="1" t="str">
        <f>VLOOKUP(C31,'[1]Төлбөр 2021'!$C$6:$Q$197,15,0)</f>
        <v>Дашням</v>
      </c>
    </row>
    <row r="32" spans="1:13" ht="12.75" hidden="1" customHeight="1" x14ac:dyDescent="0.25">
      <c r="A32" s="6">
        <f t="shared" si="1"/>
        <v>27</v>
      </c>
      <c r="B32" s="7" t="s">
        <v>39</v>
      </c>
      <c r="C32" s="8">
        <v>517</v>
      </c>
      <c r="D32" s="9">
        <v>1</v>
      </c>
      <c r="E32" s="9"/>
      <c r="F32" s="9"/>
      <c r="G32" s="9"/>
      <c r="H32" s="9"/>
      <c r="I32" s="9">
        <v>1</v>
      </c>
      <c r="J32" s="9"/>
      <c r="K32" s="9"/>
      <c r="L32" s="9">
        <f t="shared" si="0"/>
        <v>2</v>
      </c>
      <c r="M32" s="1" t="str">
        <f>VLOOKUP(C32,'[1]Төлбөр 2021'!$C$6:$Q$197,15,0)</f>
        <v>Дашням</v>
      </c>
    </row>
    <row r="33" spans="1:13" hidden="1" x14ac:dyDescent="0.25">
      <c r="A33" s="6">
        <f t="shared" si="1"/>
        <v>28</v>
      </c>
      <c r="B33" s="7" t="s">
        <v>40</v>
      </c>
      <c r="C33" s="8">
        <v>503</v>
      </c>
      <c r="D33" s="9">
        <v>1</v>
      </c>
      <c r="E33" s="9"/>
      <c r="F33" s="9"/>
      <c r="G33" s="9">
        <v>1</v>
      </c>
      <c r="H33" s="9"/>
      <c r="I33" s="9">
        <v>1</v>
      </c>
      <c r="J33" s="9"/>
      <c r="K33" s="9">
        <v>1</v>
      </c>
      <c r="L33" s="9">
        <f t="shared" si="0"/>
        <v>4</v>
      </c>
      <c r="M33" s="1" t="str">
        <f>VLOOKUP(C33,'[1]Төлбөр 2021'!$C$6:$Q$197,15,0)</f>
        <v>Дашням</v>
      </c>
    </row>
    <row r="34" spans="1:13" ht="12.75" hidden="1" customHeight="1" x14ac:dyDescent="0.25">
      <c r="A34" s="6">
        <f t="shared" si="1"/>
        <v>29</v>
      </c>
      <c r="B34" s="7" t="s">
        <v>41</v>
      </c>
      <c r="C34" s="8">
        <v>51</v>
      </c>
      <c r="D34" s="9"/>
      <c r="E34" s="9"/>
      <c r="F34" s="9"/>
      <c r="G34" s="9"/>
      <c r="H34" s="9"/>
      <c r="I34" s="9"/>
      <c r="J34" s="9"/>
      <c r="K34" s="9"/>
      <c r="L34" s="9">
        <f t="shared" si="0"/>
        <v>0</v>
      </c>
      <c r="M34" s="1" t="str">
        <f>VLOOKUP(C34,'[1]Төлбөр 2021'!$C$6:$Q$197,15,0)</f>
        <v>Дашням</v>
      </c>
    </row>
    <row r="35" spans="1:13" hidden="1" x14ac:dyDescent="0.25">
      <c r="A35" s="6">
        <f t="shared" si="1"/>
        <v>30</v>
      </c>
      <c r="B35" s="7" t="s">
        <v>42</v>
      </c>
      <c r="C35" s="8">
        <v>531</v>
      </c>
      <c r="D35" s="9"/>
      <c r="E35" s="9"/>
      <c r="F35" s="9"/>
      <c r="G35" s="9"/>
      <c r="H35" s="9"/>
      <c r="I35" s="9"/>
      <c r="J35" s="9"/>
      <c r="K35" s="9"/>
      <c r="L35" s="9">
        <f t="shared" si="0"/>
        <v>0</v>
      </c>
      <c r="M35" s="1" t="str">
        <f>VLOOKUP(C35,'[1]Төлбөр 2021'!$C$6:$Q$197,15,0)</f>
        <v>Дашням</v>
      </c>
    </row>
    <row r="36" spans="1:13" hidden="1" x14ac:dyDescent="0.25">
      <c r="A36" s="6">
        <f t="shared" si="1"/>
        <v>31</v>
      </c>
      <c r="B36" s="7" t="s">
        <v>43</v>
      </c>
      <c r="C36" s="8">
        <v>196</v>
      </c>
      <c r="D36" s="9">
        <v>1</v>
      </c>
      <c r="E36" s="9"/>
      <c r="F36" s="9"/>
      <c r="G36" s="9"/>
      <c r="H36" s="9"/>
      <c r="I36" s="9"/>
      <c r="J36" s="9"/>
      <c r="K36" s="9">
        <v>1</v>
      </c>
      <c r="L36" s="9">
        <f t="shared" si="0"/>
        <v>2</v>
      </c>
      <c r="M36" s="1" t="str">
        <f>VLOOKUP(C36,'[1]Төлбөр 2021'!$C$6:$Q$197,15,0)</f>
        <v>Дашням</v>
      </c>
    </row>
    <row r="37" spans="1:13" hidden="1" x14ac:dyDescent="0.25">
      <c r="A37" s="6">
        <f t="shared" si="1"/>
        <v>32</v>
      </c>
      <c r="B37" s="7" t="s">
        <v>44</v>
      </c>
      <c r="C37" s="8">
        <v>527</v>
      </c>
      <c r="D37" s="9">
        <v>1</v>
      </c>
      <c r="E37" s="9"/>
      <c r="F37" s="9">
        <v>1</v>
      </c>
      <c r="G37" s="9">
        <v>1</v>
      </c>
      <c r="H37" s="9">
        <v>1</v>
      </c>
      <c r="I37" s="9"/>
      <c r="J37" s="9"/>
      <c r="K37" s="9"/>
      <c r="L37" s="9">
        <f t="shared" si="0"/>
        <v>4</v>
      </c>
      <c r="M37" s="1" t="str">
        <f>VLOOKUP(C37,'[1]Төлбөр 2021'!$C$6:$Q$197,15,0)</f>
        <v>Дашням</v>
      </c>
    </row>
    <row r="38" spans="1:13" hidden="1" x14ac:dyDescent="0.25">
      <c r="A38" s="6">
        <f t="shared" si="1"/>
        <v>33</v>
      </c>
      <c r="B38" s="7" t="s">
        <v>45</v>
      </c>
      <c r="C38" s="8">
        <v>530</v>
      </c>
      <c r="D38" s="9">
        <v>1</v>
      </c>
      <c r="E38" s="9"/>
      <c r="F38" s="9"/>
      <c r="G38" s="9"/>
      <c r="H38" s="9"/>
      <c r="I38" s="9"/>
      <c r="J38" s="9"/>
      <c r="K38" s="9"/>
      <c r="L38" s="9">
        <f t="shared" si="0"/>
        <v>1</v>
      </c>
      <c r="M38" s="1" t="str">
        <f>VLOOKUP(C38,'[1]Төлбөр 2021'!$C$6:$Q$197,15,0)</f>
        <v>Дашням</v>
      </c>
    </row>
    <row r="39" spans="1:13" hidden="1" x14ac:dyDescent="0.25">
      <c r="A39" s="6">
        <f t="shared" si="1"/>
        <v>34</v>
      </c>
      <c r="B39" s="7" t="s">
        <v>46</v>
      </c>
      <c r="C39" s="8">
        <v>414</v>
      </c>
      <c r="D39" s="9"/>
      <c r="E39" s="9"/>
      <c r="F39" s="9"/>
      <c r="G39" s="9"/>
      <c r="H39" s="9"/>
      <c r="I39" s="9"/>
      <c r="J39" s="9"/>
      <c r="K39" s="9"/>
      <c r="L39" s="9">
        <f t="shared" si="0"/>
        <v>0</v>
      </c>
      <c r="M39" s="1" t="str">
        <f>VLOOKUP(C39,'[1]Төлбөр 2021'!$C$6:$Q$197,15,0)</f>
        <v>Дашням</v>
      </c>
    </row>
    <row r="40" spans="1:13" hidden="1" x14ac:dyDescent="0.25">
      <c r="A40" s="6">
        <f t="shared" si="1"/>
        <v>35</v>
      </c>
      <c r="B40" s="7" t="s">
        <v>47</v>
      </c>
      <c r="C40" s="8">
        <v>441</v>
      </c>
      <c r="D40" s="9">
        <v>1</v>
      </c>
      <c r="E40" s="9"/>
      <c r="F40" s="9">
        <v>1</v>
      </c>
      <c r="G40" s="9">
        <v>1</v>
      </c>
      <c r="H40" s="9">
        <v>1</v>
      </c>
      <c r="I40" s="9">
        <v>1</v>
      </c>
      <c r="J40" s="9"/>
      <c r="K40" s="9">
        <v>1</v>
      </c>
      <c r="L40" s="9">
        <f t="shared" si="0"/>
        <v>6</v>
      </c>
      <c r="M40" s="1" t="str">
        <f>VLOOKUP(C40,'[1]Төлбөр 2021'!$C$6:$Q$197,15,0)</f>
        <v>Дашням</v>
      </c>
    </row>
    <row r="41" spans="1:13" hidden="1" x14ac:dyDescent="0.25">
      <c r="A41" s="6">
        <f t="shared" si="1"/>
        <v>36</v>
      </c>
      <c r="B41" s="7" t="s">
        <v>48</v>
      </c>
      <c r="C41" s="8">
        <v>188</v>
      </c>
      <c r="D41" s="9"/>
      <c r="E41" s="9">
        <v>1</v>
      </c>
      <c r="F41" s="9"/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f t="shared" si="0"/>
        <v>6</v>
      </c>
      <c r="M41" s="1" t="str">
        <f>VLOOKUP(C41,'[1]Төлбөр 2021'!$C$6:$Q$197,15,0)</f>
        <v>Дашням</v>
      </c>
    </row>
    <row r="42" spans="1:13" hidden="1" x14ac:dyDescent="0.25">
      <c r="A42" s="6">
        <f t="shared" si="1"/>
        <v>37</v>
      </c>
      <c r="B42" s="7" t="s">
        <v>49</v>
      </c>
      <c r="C42" s="8">
        <v>217</v>
      </c>
      <c r="D42" s="9">
        <v>1</v>
      </c>
      <c r="E42" s="9"/>
      <c r="F42" s="9">
        <v>1</v>
      </c>
      <c r="G42" s="9">
        <v>1</v>
      </c>
      <c r="H42" s="9"/>
      <c r="I42" s="9"/>
      <c r="J42" s="9"/>
      <c r="K42" s="9">
        <v>1</v>
      </c>
      <c r="L42" s="9">
        <f t="shared" si="0"/>
        <v>4</v>
      </c>
      <c r="M42" s="1" t="str">
        <f>VLOOKUP(C42,'[1]Төлбөр 2021'!$C$6:$Q$197,15,0)</f>
        <v>Дашням</v>
      </c>
    </row>
    <row r="43" spans="1:13" hidden="1" x14ac:dyDescent="0.25">
      <c r="A43" s="6">
        <f t="shared" si="1"/>
        <v>38</v>
      </c>
      <c r="B43" s="7" t="s">
        <v>50</v>
      </c>
      <c r="C43" s="8">
        <v>448</v>
      </c>
      <c r="D43" s="9">
        <v>1</v>
      </c>
      <c r="E43" s="9"/>
      <c r="F43" s="9"/>
      <c r="G43" s="9">
        <v>1</v>
      </c>
      <c r="H43" s="9"/>
      <c r="I43" s="9">
        <v>1</v>
      </c>
      <c r="J43" s="9"/>
      <c r="K43" s="9"/>
      <c r="L43" s="9">
        <f t="shared" si="0"/>
        <v>3</v>
      </c>
      <c r="M43" s="1" t="str">
        <f>VLOOKUP(C43,'[1]Төлбөр 2021'!$C$6:$Q$197,15,0)</f>
        <v>Дашням</v>
      </c>
    </row>
    <row r="44" spans="1:13" hidden="1" x14ac:dyDescent="0.25">
      <c r="A44" s="6">
        <f t="shared" si="1"/>
        <v>39</v>
      </c>
      <c r="B44" s="7" t="s">
        <v>51</v>
      </c>
      <c r="C44" s="8">
        <v>431</v>
      </c>
      <c r="D44" s="9">
        <v>1</v>
      </c>
      <c r="E44" s="9"/>
      <c r="F44" s="9">
        <v>1</v>
      </c>
      <c r="G44" s="9"/>
      <c r="H44" s="9"/>
      <c r="I44" s="9">
        <v>1</v>
      </c>
      <c r="J44" s="9"/>
      <c r="K44" s="9"/>
      <c r="L44" s="9">
        <f t="shared" si="0"/>
        <v>3</v>
      </c>
      <c r="M44" s="1" t="str">
        <f>VLOOKUP(C44,'[1]Төлбөр 2021'!$C$6:$Q$197,15,0)</f>
        <v>Дашням</v>
      </c>
    </row>
    <row r="45" spans="1:13" hidden="1" x14ac:dyDescent="0.25">
      <c r="A45" s="6">
        <f t="shared" si="1"/>
        <v>40</v>
      </c>
      <c r="B45" s="7" t="s">
        <v>52</v>
      </c>
      <c r="C45" s="8">
        <v>454</v>
      </c>
      <c r="D45" s="9">
        <v>1</v>
      </c>
      <c r="E45" s="9"/>
      <c r="F45" s="9"/>
      <c r="G45" s="9"/>
      <c r="H45" s="9"/>
      <c r="I45" s="9"/>
      <c r="J45" s="9"/>
      <c r="K45" s="9"/>
      <c r="L45" s="9">
        <f t="shared" si="0"/>
        <v>1</v>
      </c>
      <c r="M45" s="1" t="str">
        <f>VLOOKUP(C45,'[1]Төлбөр 2021'!$C$6:$Q$197,15,0)</f>
        <v>Дашням</v>
      </c>
    </row>
    <row r="46" spans="1:13" hidden="1" x14ac:dyDescent="0.25">
      <c r="A46" s="6">
        <f t="shared" si="1"/>
        <v>41</v>
      </c>
      <c r="B46" s="7" t="s">
        <v>53</v>
      </c>
      <c r="C46" s="8">
        <v>425</v>
      </c>
      <c r="D46" s="9"/>
      <c r="E46" s="9"/>
      <c r="F46" s="9"/>
      <c r="G46" s="9"/>
      <c r="H46" s="9"/>
      <c r="I46" s="9"/>
      <c r="J46" s="9"/>
      <c r="K46" s="9"/>
      <c r="L46" s="9">
        <f t="shared" si="0"/>
        <v>0</v>
      </c>
      <c r="M46" s="1" t="str">
        <f>VLOOKUP(C46,'[1]Төлбөр 2021'!$C$6:$Q$197,15,0)</f>
        <v>Дашням</v>
      </c>
    </row>
    <row r="47" spans="1:13" hidden="1" x14ac:dyDescent="0.25">
      <c r="A47" s="6">
        <f t="shared" si="1"/>
        <v>42</v>
      </c>
      <c r="B47" s="7" t="s">
        <v>54</v>
      </c>
      <c r="C47" s="8">
        <v>537</v>
      </c>
      <c r="D47" s="9">
        <v>1</v>
      </c>
      <c r="E47" s="9"/>
      <c r="F47" s="9">
        <v>1</v>
      </c>
      <c r="G47" s="9">
        <v>1</v>
      </c>
      <c r="H47" s="9"/>
      <c r="I47" s="9">
        <v>1</v>
      </c>
      <c r="J47" s="9"/>
      <c r="K47" s="9">
        <v>1</v>
      </c>
      <c r="L47" s="9">
        <f t="shared" si="0"/>
        <v>5</v>
      </c>
      <c r="M47" s="1" t="str">
        <f>VLOOKUP(C47,'[1]Төлбөр 2021'!$C$6:$Q$197,15,0)</f>
        <v>Дашням</v>
      </c>
    </row>
    <row r="48" spans="1:13" hidden="1" x14ac:dyDescent="0.25">
      <c r="A48" s="6">
        <f t="shared" si="1"/>
        <v>43</v>
      </c>
      <c r="B48" s="7" t="s">
        <v>55</v>
      </c>
      <c r="C48" s="8">
        <v>469</v>
      </c>
      <c r="D48" s="9">
        <v>1</v>
      </c>
      <c r="E48" s="9"/>
      <c r="F48" s="9"/>
      <c r="G48" s="9"/>
      <c r="H48" s="9"/>
      <c r="I48" s="9"/>
      <c r="J48" s="9"/>
      <c r="K48" s="9"/>
      <c r="L48" s="9">
        <f t="shared" si="0"/>
        <v>1</v>
      </c>
      <c r="M48" s="1" t="str">
        <f>VLOOKUP(C48,'[1]Төлбөр 2021'!$C$6:$Q$197,15,0)</f>
        <v>Дашням</v>
      </c>
    </row>
    <row r="49" spans="1:13" ht="12.6" hidden="1" customHeight="1" x14ac:dyDescent="0.2">
      <c r="A49" s="6">
        <f t="shared" si="1"/>
        <v>44</v>
      </c>
      <c r="B49" s="10" t="s">
        <v>56</v>
      </c>
      <c r="C49" s="11">
        <v>554</v>
      </c>
      <c r="D49" s="9">
        <v>1</v>
      </c>
      <c r="E49" s="9"/>
      <c r="F49" s="9">
        <v>1</v>
      </c>
      <c r="G49" s="9">
        <v>1</v>
      </c>
      <c r="H49" s="9"/>
      <c r="I49" s="9">
        <v>1</v>
      </c>
      <c r="J49" s="9">
        <v>1</v>
      </c>
      <c r="K49" s="9"/>
      <c r="L49" s="9">
        <f t="shared" si="0"/>
        <v>5</v>
      </c>
      <c r="M49" s="1" t="str">
        <f>VLOOKUP(C49,'[1]Төлбөр 2021'!$C$6:$Q$197,15,0)</f>
        <v>Дашням</v>
      </c>
    </row>
    <row r="50" spans="1:13" hidden="1" x14ac:dyDescent="0.25">
      <c r="A50" s="6">
        <f t="shared" si="1"/>
        <v>45</v>
      </c>
      <c r="B50" s="7" t="s">
        <v>57</v>
      </c>
      <c r="C50" s="8">
        <v>496</v>
      </c>
      <c r="D50" s="9">
        <v>1</v>
      </c>
      <c r="E50" s="9"/>
      <c r="F50" s="9"/>
      <c r="G50" s="9">
        <v>1</v>
      </c>
      <c r="H50" s="9">
        <v>1</v>
      </c>
      <c r="I50" s="9"/>
      <c r="J50" s="9"/>
      <c r="K50" s="9">
        <v>1</v>
      </c>
      <c r="L50" s="9">
        <f t="shared" si="0"/>
        <v>4</v>
      </c>
      <c r="M50" s="1" t="str">
        <f>VLOOKUP(C50,'[1]Төлбөр 2021'!$C$6:$Q$197,15,0)</f>
        <v>Маналжав</v>
      </c>
    </row>
    <row r="51" spans="1:13" hidden="1" x14ac:dyDescent="0.25">
      <c r="A51" s="6">
        <f t="shared" si="1"/>
        <v>46</v>
      </c>
      <c r="B51" s="7" t="s">
        <v>58</v>
      </c>
      <c r="C51" s="8">
        <v>498</v>
      </c>
      <c r="D51" s="9">
        <v>1</v>
      </c>
      <c r="E51" s="9"/>
      <c r="F51" s="9"/>
      <c r="G51" s="9"/>
      <c r="H51" s="9"/>
      <c r="I51" s="9"/>
      <c r="J51" s="9"/>
      <c r="K51" s="9"/>
      <c r="L51" s="9">
        <f t="shared" si="0"/>
        <v>1</v>
      </c>
      <c r="M51" s="1" t="str">
        <f>VLOOKUP(C51,'[1]Төлбөр 2021'!$C$6:$Q$197,15,0)</f>
        <v>Маналжав</v>
      </c>
    </row>
    <row r="52" spans="1:13" hidden="1" x14ac:dyDescent="0.25">
      <c r="A52" s="6">
        <f t="shared" si="1"/>
        <v>47</v>
      </c>
      <c r="B52" s="7" t="s">
        <v>59</v>
      </c>
      <c r="C52" s="8">
        <v>504</v>
      </c>
      <c r="D52" s="9"/>
      <c r="E52" s="9"/>
      <c r="F52" s="9"/>
      <c r="G52" s="9">
        <v>1</v>
      </c>
      <c r="H52" s="9">
        <v>1</v>
      </c>
      <c r="I52" s="9"/>
      <c r="J52" s="9">
        <v>1</v>
      </c>
      <c r="K52" s="9">
        <v>1</v>
      </c>
      <c r="L52" s="9">
        <f t="shared" si="0"/>
        <v>4</v>
      </c>
      <c r="M52" s="1" t="str">
        <f>VLOOKUP(C52,'[1]Төлбөр 2021'!$C$6:$Q$197,15,0)</f>
        <v>Маналжав</v>
      </c>
    </row>
    <row r="53" spans="1:13" hidden="1" x14ac:dyDescent="0.25">
      <c r="A53" s="6">
        <f t="shared" si="1"/>
        <v>48</v>
      </c>
      <c r="B53" s="7" t="s">
        <v>60</v>
      </c>
      <c r="C53" s="8">
        <v>500</v>
      </c>
      <c r="D53" s="9">
        <v>1</v>
      </c>
      <c r="E53" s="9"/>
      <c r="F53" s="9"/>
      <c r="G53" s="9">
        <v>1</v>
      </c>
      <c r="H53" s="9">
        <v>1</v>
      </c>
      <c r="I53" s="9"/>
      <c r="J53" s="9"/>
      <c r="K53" s="9">
        <v>1</v>
      </c>
      <c r="L53" s="9">
        <f t="shared" si="0"/>
        <v>4</v>
      </c>
      <c r="M53" s="1" t="str">
        <f>VLOOKUP(C53,'[1]Төлбөр 2021'!$C$6:$Q$197,15,0)</f>
        <v>Маналжав</v>
      </c>
    </row>
    <row r="54" spans="1:13" hidden="1" x14ac:dyDescent="0.25">
      <c r="A54" s="6">
        <f t="shared" si="1"/>
        <v>49</v>
      </c>
      <c r="B54" s="7" t="s">
        <v>61</v>
      </c>
      <c r="C54" s="8">
        <v>497</v>
      </c>
      <c r="D54" s="9">
        <v>1</v>
      </c>
      <c r="E54" s="9"/>
      <c r="F54" s="9"/>
      <c r="G54" s="9">
        <v>1</v>
      </c>
      <c r="H54" s="9"/>
      <c r="I54" s="9"/>
      <c r="J54" s="9"/>
      <c r="K54" s="9">
        <v>1</v>
      </c>
      <c r="L54" s="9">
        <f t="shared" si="0"/>
        <v>3</v>
      </c>
      <c r="M54" s="1" t="str">
        <f>VLOOKUP(C54,'[1]Төлбөр 2021'!$C$6:$Q$197,15,0)</f>
        <v>Маналжав</v>
      </c>
    </row>
    <row r="55" spans="1:13" ht="12.75" hidden="1" customHeight="1" x14ac:dyDescent="0.25">
      <c r="A55" s="6">
        <f t="shared" si="1"/>
        <v>50</v>
      </c>
      <c r="B55" s="7" t="s">
        <v>62</v>
      </c>
      <c r="C55" s="8">
        <v>445</v>
      </c>
      <c r="D55" s="9">
        <v>1</v>
      </c>
      <c r="E55" s="9"/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/>
      <c r="L55" s="9">
        <f t="shared" si="0"/>
        <v>6</v>
      </c>
      <c r="M55" s="1" t="str">
        <f>VLOOKUP(C55,'[1]Төлбөр 2021'!$C$6:$Q$197,15,0)</f>
        <v>Маналжав</v>
      </c>
    </row>
    <row r="56" spans="1:13" ht="12.75" hidden="1" customHeight="1" x14ac:dyDescent="0.25">
      <c r="A56" s="6">
        <f t="shared" si="1"/>
        <v>51</v>
      </c>
      <c r="B56" s="7" t="s">
        <v>63</v>
      </c>
      <c r="C56" s="8">
        <v>458</v>
      </c>
      <c r="D56" s="9">
        <v>1</v>
      </c>
      <c r="E56" s="9"/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f t="shared" si="0"/>
        <v>7</v>
      </c>
      <c r="M56" s="1" t="str">
        <f>VLOOKUP(C56,'[1]Төлбөр 2021'!$C$6:$Q$197,15,0)</f>
        <v>Маналжав</v>
      </c>
    </row>
    <row r="57" spans="1:13" ht="12.75" hidden="1" customHeight="1" x14ac:dyDescent="0.25">
      <c r="A57" s="6">
        <f t="shared" si="1"/>
        <v>52</v>
      </c>
      <c r="B57" s="7" t="s">
        <v>64</v>
      </c>
      <c r="C57" s="8">
        <v>32</v>
      </c>
      <c r="D57" s="9"/>
      <c r="E57" s="9"/>
      <c r="F57" s="9"/>
      <c r="G57" s="9"/>
      <c r="H57" s="9"/>
      <c r="I57" s="9"/>
      <c r="J57" s="9"/>
      <c r="K57" s="9"/>
      <c r="L57" s="9">
        <f t="shared" si="0"/>
        <v>0</v>
      </c>
      <c r="M57" s="1" t="str">
        <f>VLOOKUP(C57,'[1]Төлбөр 2021'!$C$6:$Q$197,15,0)</f>
        <v>Маналжав</v>
      </c>
    </row>
    <row r="58" spans="1:13" ht="12.75" hidden="1" customHeight="1" x14ac:dyDescent="0.25">
      <c r="A58" s="6">
        <f t="shared" si="1"/>
        <v>53</v>
      </c>
      <c r="B58" s="7" t="s">
        <v>65</v>
      </c>
      <c r="C58" s="8">
        <v>187</v>
      </c>
      <c r="D58" s="9"/>
      <c r="E58" s="9"/>
      <c r="F58" s="9"/>
      <c r="G58" s="9"/>
      <c r="H58" s="9"/>
      <c r="I58" s="9"/>
      <c r="J58" s="9"/>
      <c r="K58" s="9"/>
      <c r="L58" s="9">
        <f t="shared" si="0"/>
        <v>0</v>
      </c>
      <c r="M58" s="1" t="str">
        <f>VLOOKUP(C58,'[1]Төлбөр 2021'!$C$6:$Q$197,15,0)</f>
        <v>Маналжав</v>
      </c>
    </row>
    <row r="59" spans="1:13" hidden="1" x14ac:dyDescent="0.25">
      <c r="A59" s="6">
        <f t="shared" si="1"/>
        <v>54</v>
      </c>
      <c r="B59" s="7" t="s">
        <v>66</v>
      </c>
      <c r="C59" s="8">
        <v>90</v>
      </c>
      <c r="D59" s="9">
        <v>1</v>
      </c>
      <c r="E59" s="9"/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f t="shared" si="0"/>
        <v>7</v>
      </c>
      <c r="M59" s="1" t="str">
        <f>VLOOKUP(C59,'[1]Төлбөр 2021'!$C$6:$Q$197,15,0)</f>
        <v>Маналжав</v>
      </c>
    </row>
    <row r="60" spans="1:13" ht="12.75" hidden="1" customHeight="1" x14ac:dyDescent="0.25">
      <c r="A60" s="6">
        <f t="shared" si="1"/>
        <v>55</v>
      </c>
      <c r="B60" s="7" t="s">
        <v>67</v>
      </c>
      <c r="C60" s="8">
        <v>394</v>
      </c>
      <c r="D60" s="9"/>
      <c r="E60" s="9"/>
      <c r="F60" s="9"/>
      <c r="G60" s="9"/>
      <c r="H60" s="9"/>
      <c r="I60" s="9"/>
      <c r="J60" s="9"/>
      <c r="K60" s="9"/>
      <c r="L60" s="9">
        <f t="shared" si="0"/>
        <v>0</v>
      </c>
      <c r="M60" s="1" t="str">
        <f>VLOOKUP(C60,'[1]Төлбөр 2021'!$C$6:$Q$197,15,0)</f>
        <v>Маналжав</v>
      </c>
    </row>
    <row r="61" spans="1:13" hidden="1" x14ac:dyDescent="0.25">
      <c r="A61" s="6">
        <f t="shared" si="1"/>
        <v>56</v>
      </c>
      <c r="B61" s="7" t="s">
        <v>68</v>
      </c>
      <c r="C61" s="8">
        <v>231</v>
      </c>
      <c r="D61" s="9"/>
      <c r="E61" s="9"/>
      <c r="F61" s="9"/>
      <c r="G61" s="9"/>
      <c r="H61" s="9"/>
      <c r="I61" s="9"/>
      <c r="J61" s="9"/>
      <c r="K61" s="9"/>
      <c r="L61" s="9">
        <f t="shared" si="0"/>
        <v>0</v>
      </c>
      <c r="M61" s="1" t="str">
        <f>VLOOKUP(C61,'[1]Төлбөр 2021'!$C$6:$Q$197,15,0)</f>
        <v>Маналжав</v>
      </c>
    </row>
    <row r="62" spans="1:13" hidden="1" x14ac:dyDescent="0.25">
      <c r="A62" s="6">
        <f t="shared" si="1"/>
        <v>57</v>
      </c>
      <c r="B62" s="7" t="s">
        <v>69</v>
      </c>
      <c r="C62" s="8">
        <v>550</v>
      </c>
      <c r="D62" s="9">
        <v>1</v>
      </c>
      <c r="E62" s="9"/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f t="shared" si="0"/>
        <v>7</v>
      </c>
      <c r="M62" s="1" t="str">
        <f>VLOOKUP(C62,'[1]Төлбөр 2021'!$C$6:$Q$197,15,0)</f>
        <v>Маналжав</v>
      </c>
    </row>
    <row r="63" spans="1:13" hidden="1" x14ac:dyDescent="0.25">
      <c r="A63" s="6">
        <f t="shared" si="1"/>
        <v>58</v>
      </c>
      <c r="B63" s="7" t="s">
        <v>70</v>
      </c>
      <c r="C63" s="8">
        <v>191</v>
      </c>
      <c r="D63" s="9">
        <v>1</v>
      </c>
      <c r="E63" s="9"/>
      <c r="F63" s="9">
        <v>1</v>
      </c>
      <c r="G63" s="9">
        <v>1</v>
      </c>
      <c r="H63" s="9"/>
      <c r="I63" s="9">
        <v>1</v>
      </c>
      <c r="J63" s="9"/>
      <c r="K63" s="9">
        <v>1</v>
      </c>
      <c r="L63" s="9">
        <f t="shared" si="0"/>
        <v>5</v>
      </c>
      <c r="M63" s="1" t="str">
        <f>VLOOKUP(C63,'[1]Төлбөр 2021'!$C$6:$Q$197,15,0)</f>
        <v>Маналжав</v>
      </c>
    </row>
    <row r="64" spans="1:13" hidden="1" x14ac:dyDescent="0.25">
      <c r="A64" s="6">
        <f t="shared" si="1"/>
        <v>59</v>
      </c>
      <c r="B64" s="7" t="s">
        <v>71</v>
      </c>
      <c r="C64" s="8">
        <v>207</v>
      </c>
      <c r="D64" s="9"/>
      <c r="E64" s="9"/>
      <c r="F64" s="9"/>
      <c r="G64" s="9"/>
      <c r="H64" s="9"/>
      <c r="I64" s="9"/>
      <c r="J64" s="9"/>
      <c r="K64" s="9"/>
      <c r="L64" s="9">
        <f t="shared" si="0"/>
        <v>0</v>
      </c>
      <c r="M64" s="1" t="str">
        <f>VLOOKUP(C64,'[1]Төлбөр 2021'!$C$6:$Q$197,15,0)</f>
        <v>Маналжав</v>
      </c>
    </row>
    <row r="65" spans="1:13" hidden="1" x14ac:dyDescent="0.25">
      <c r="A65" s="6">
        <f t="shared" si="1"/>
        <v>60</v>
      </c>
      <c r="B65" s="7" t="s">
        <v>72</v>
      </c>
      <c r="C65" s="8">
        <v>239</v>
      </c>
      <c r="D65" s="9">
        <v>1</v>
      </c>
      <c r="E65" s="9"/>
      <c r="F65" s="9"/>
      <c r="G65" s="9">
        <v>1</v>
      </c>
      <c r="H65" s="9"/>
      <c r="I65" s="9"/>
      <c r="J65" s="9"/>
      <c r="K65" s="9"/>
      <c r="L65" s="9">
        <f t="shared" si="0"/>
        <v>2</v>
      </c>
      <c r="M65" s="1" t="str">
        <f>VLOOKUP(C65,'[1]Төлбөр 2021'!$C$6:$Q$197,15,0)</f>
        <v>Маналжав</v>
      </c>
    </row>
    <row r="66" spans="1:13" hidden="1" x14ac:dyDescent="0.25">
      <c r="A66" s="6">
        <f t="shared" si="1"/>
        <v>61</v>
      </c>
      <c r="B66" s="7" t="s">
        <v>73</v>
      </c>
      <c r="C66" s="8">
        <v>86</v>
      </c>
      <c r="D66" s="9">
        <v>1</v>
      </c>
      <c r="E66" s="9"/>
      <c r="F66" s="9"/>
      <c r="G66" s="9">
        <v>1</v>
      </c>
      <c r="H66" s="9"/>
      <c r="I66" s="9">
        <v>1</v>
      </c>
      <c r="J66" s="9"/>
      <c r="K66" s="9">
        <v>1</v>
      </c>
      <c r="L66" s="9">
        <f t="shared" si="0"/>
        <v>4</v>
      </c>
      <c r="M66" s="1" t="str">
        <f>VLOOKUP(C66,'[1]Төлбөр 2021'!$C$6:$Q$197,15,0)</f>
        <v>Маналжав</v>
      </c>
    </row>
    <row r="67" spans="1:13" hidden="1" x14ac:dyDescent="0.25">
      <c r="A67" s="6">
        <f t="shared" si="1"/>
        <v>62</v>
      </c>
      <c r="B67" s="7" t="s">
        <v>74</v>
      </c>
      <c r="C67" s="8">
        <v>148</v>
      </c>
      <c r="D67" s="9">
        <v>1</v>
      </c>
      <c r="E67" s="9"/>
      <c r="F67" s="9">
        <v>1</v>
      </c>
      <c r="G67" s="9">
        <v>1</v>
      </c>
      <c r="H67" s="9"/>
      <c r="I67" s="9"/>
      <c r="J67" s="9"/>
      <c r="K67" s="9"/>
      <c r="L67" s="9">
        <f t="shared" si="0"/>
        <v>3</v>
      </c>
      <c r="M67" s="1" t="str">
        <f>VLOOKUP(C67,'[1]Төлбөр 2021'!$C$6:$Q$197,15,0)</f>
        <v>Маналжав</v>
      </c>
    </row>
    <row r="68" spans="1:13" hidden="1" x14ac:dyDescent="0.25">
      <c r="A68" s="6">
        <f t="shared" si="1"/>
        <v>63</v>
      </c>
      <c r="B68" s="7" t="s">
        <v>75</v>
      </c>
      <c r="C68" s="8">
        <v>159</v>
      </c>
      <c r="D68" s="9"/>
      <c r="E68" s="9"/>
      <c r="F68" s="9"/>
      <c r="G68" s="9"/>
      <c r="H68" s="9"/>
      <c r="I68" s="9"/>
      <c r="J68" s="9"/>
      <c r="K68" s="9"/>
      <c r="L68" s="9">
        <f t="shared" si="0"/>
        <v>0</v>
      </c>
      <c r="M68" s="1" t="str">
        <f>VLOOKUP(C68,'[1]Төлбөр 2021'!$C$6:$Q$197,15,0)</f>
        <v>Маналжав</v>
      </c>
    </row>
    <row r="69" spans="1:13" hidden="1" x14ac:dyDescent="0.25">
      <c r="A69" s="6">
        <f t="shared" si="1"/>
        <v>64</v>
      </c>
      <c r="B69" s="7" t="s">
        <v>76</v>
      </c>
      <c r="C69" s="8">
        <v>88</v>
      </c>
      <c r="D69" s="9">
        <v>1</v>
      </c>
      <c r="E69" s="9"/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  <c r="L69" s="9">
        <f t="shared" si="0"/>
        <v>7</v>
      </c>
      <c r="M69" s="1" t="str">
        <f>VLOOKUP(C69,'[1]Төлбөр 2021'!$C$6:$Q$197,15,0)</f>
        <v>Маналжав</v>
      </c>
    </row>
    <row r="70" spans="1:13" hidden="1" x14ac:dyDescent="0.25">
      <c r="A70" s="6">
        <f t="shared" si="1"/>
        <v>65</v>
      </c>
      <c r="B70" s="7" t="s">
        <v>77</v>
      </c>
      <c r="C70" s="8">
        <v>366</v>
      </c>
      <c r="D70" s="9">
        <v>1</v>
      </c>
      <c r="E70" s="9"/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/>
      <c r="L70" s="9">
        <f t="shared" si="0"/>
        <v>6</v>
      </c>
      <c r="M70" s="1" t="str">
        <f>VLOOKUP(C70,'[1]Төлбөр 2021'!$C$6:$Q$197,15,0)</f>
        <v>Маналжав</v>
      </c>
    </row>
    <row r="71" spans="1:13" hidden="1" x14ac:dyDescent="0.25">
      <c r="A71" s="6">
        <f t="shared" si="1"/>
        <v>66</v>
      </c>
      <c r="B71" s="7" t="s">
        <v>78</v>
      </c>
      <c r="C71" s="8">
        <v>300</v>
      </c>
      <c r="D71" s="9">
        <v>1</v>
      </c>
      <c r="E71" s="9"/>
      <c r="F71" s="9"/>
      <c r="G71" s="9"/>
      <c r="H71" s="9"/>
      <c r="I71" s="9"/>
      <c r="J71" s="9"/>
      <c r="K71" s="9"/>
      <c r="L71" s="9">
        <f t="shared" ref="L71:L134" si="2">SUM(D71:K71)</f>
        <v>1</v>
      </c>
      <c r="M71" s="1" t="str">
        <f>VLOOKUP(C71,'[1]Төлбөр 2021'!$C$6:$Q$197,15,0)</f>
        <v>Маналжав</v>
      </c>
    </row>
    <row r="72" spans="1:13" ht="12.75" hidden="1" customHeight="1" x14ac:dyDescent="0.25">
      <c r="A72" s="6">
        <f t="shared" si="1"/>
        <v>67</v>
      </c>
      <c r="B72" s="7" t="s">
        <v>79</v>
      </c>
      <c r="C72" s="8">
        <v>408</v>
      </c>
      <c r="D72" s="9">
        <v>1</v>
      </c>
      <c r="E72" s="9"/>
      <c r="F72" s="9">
        <v>1</v>
      </c>
      <c r="G72" s="9">
        <v>1</v>
      </c>
      <c r="H72" s="9">
        <v>1</v>
      </c>
      <c r="I72" s="9"/>
      <c r="J72" s="9">
        <v>1</v>
      </c>
      <c r="K72" s="9"/>
      <c r="L72" s="9">
        <f t="shared" si="2"/>
        <v>5</v>
      </c>
      <c r="M72" s="1" t="str">
        <f>VLOOKUP(C72,'[1]Төлбөр 2021'!$C$6:$Q$197,15,0)</f>
        <v>Маналжав</v>
      </c>
    </row>
    <row r="73" spans="1:13" ht="12.75" hidden="1" customHeight="1" x14ac:dyDescent="0.25">
      <c r="A73" s="6">
        <f t="shared" ref="A73:A136" si="3">+A72+1</f>
        <v>68</v>
      </c>
      <c r="B73" s="7" t="s">
        <v>80</v>
      </c>
      <c r="C73" s="8">
        <v>204</v>
      </c>
      <c r="D73" s="9">
        <v>1</v>
      </c>
      <c r="E73" s="9"/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>
        <f t="shared" si="2"/>
        <v>7</v>
      </c>
      <c r="M73" s="1" t="str">
        <f>VLOOKUP(C73,'[1]Төлбөр 2021'!$C$6:$Q$197,15,0)</f>
        <v>Маналжав</v>
      </c>
    </row>
    <row r="74" spans="1:13" hidden="1" x14ac:dyDescent="0.25">
      <c r="A74" s="6">
        <f t="shared" si="3"/>
        <v>69</v>
      </c>
      <c r="B74" s="7" t="s">
        <v>81</v>
      </c>
      <c r="C74" s="8">
        <v>136</v>
      </c>
      <c r="D74" s="9">
        <v>1</v>
      </c>
      <c r="E74" s="9"/>
      <c r="F74" s="9">
        <v>1</v>
      </c>
      <c r="G74" s="9"/>
      <c r="H74" s="9"/>
      <c r="I74" s="9"/>
      <c r="J74" s="9"/>
      <c r="K74" s="9">
        <v>1</v>
      </c>
      <c r="L74" s="9">
        <f t="shared" si="2"/>
        <v>3</v>
      </c>
      <c r="M74" s="1" t="str">
        <f>VLOOKUP(C74,'[1]Төлбөр 2021'!$C$6:$Q$197,15,0)</f>
        <v>Маналжав</v>
      </c>
    </row>
    <row r="75" spans="1:13" hidden="1" x14ac:dyDescent="0.25">
      <c r="A75" s="6">
        <f t="shared" si="3"/>
        <v>70</v>
      </c>
      <c r="B75" s="7" t="s">
        <v>82</v>
      </c>
      <c r="C75" s="8">
        <v>547</v>
      </c>
      <c r="D75" s="9">
        <v>1</v>
      </c>
      <c r="E75" s="9"/>
      <c r="F75" s="9">
        <v>1</v>
      </c>
      <c r="G75" s="9">
        <v>1</v>
      </c>
      <c r="H75" s="9"/>
      <c r="I75" s="9">
        <v>1</v>
      </c>
      <c r="J75" s="9"/>
      <c r="K75" s="9">
        <v>1</v>
      </c>
      <c r="L75" s="9">
        <f t="shared" si="2"/>
        <v>5</v>
      </c>
      <c r="M75" s="1" t="str">
        <f>VLOOKUP(C75,'[1]Төлбөр 2021'!$C$6:$Q$197,15,0)</f>
        <v>Маналжав</v>
      </c>
    </row>
    <row r="76" spans="1:13" hidden="1" x14ac:dyDescent="0.25">
      <c r="A76" s="6">
        <f t="shared" si="3"/>
        <v>71</v>
      </c>
      <c r="B76" s="7" t="s">
        <v>83</v>
      </c>
      <c r="C76" s="8">
        <v>9</v>
      </c>
      <c r="D76" s="9">
        <v>1</v>
      </c>
      <c r="E76" s="9"/>
      <c r="F76" s="9">
        <v>1</v>
      </c>
      <c r="G76" s="9">
        <v>1</v>
      </c>
      <c r="H76" s="9">
        <v>1</v>
      </c>
      <c r="I76" s="9"/>
      <c r="J76" s="9"/>
      <c r="K76" s="9"/>
      <c r="L76" s="9">
        <f t="shared" si="2"/>
        <v>4</v>
      </c>
      <c r="M76" s="1" t="str">
        <f>VLOOKUP(C76,'[1]Төлбөр 2021'!$C$6:$Q$197,15,0)</f>
        <v>Маналжав</v>
      </c>
    </row>
    <row r="77" spans="1:13" hidden="1" x14ac:dyDescent="0.25">
      <c r="A77" s="6">
        <f t="shared" si="3"/>
        <v>72</v>
      </c>
      <c r="B77" s="7" t="s">
        <v>84</v>
      </c>
      <c r="C77" s="8">
        <v>2</v>
      </c>
      <c r="D77" s="9">
        <v>1</v>
      </c>
      <c r="E77" s="9"/>
      <c r="F77" s="9">
        <v>1</v>
      </c>
      <c r="G77" s="9">
        <v>1</v>
      </c>
      <c r="H77" s="9">
        <v>1</v>
      </c>
      <c r="I77" s="9">
        <v>1</v>
      </c>
      <c r="J77" s="9"/>
      <c r="K77" s="9">
        <v>1</v>
      </c>
      <c r="L77" s="9">
        <f t="shared" si="2"/>
        <v>6</v>
      </c>
      <c r="M77" s="1" t="str">
        <f>VLOOKUP(C77,'[1]Төлбөр 2021'!$C$6:$Q$197,15,0)</f>
        <v>Маналжав</v>
      </c>
    </row>
    <row r="78" spans="1:13" hidden="1" x14ac:dyDescent="0.25">
      <c r="A78" s="6">
        <f t="shared" si="3"/>
        <v>73</v>
      </c>
      <c r="B78" s="7" t="s">
        <v>85</v>
      </c>
      <c r="C78" s="8">
        <v>120</v>
      </c>
      <c r="D78" s="9">
        <v>1</v>
      </c>
      <c r="E78" s="9"/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>
        <f t="shared" si="2"/>
        <v>7</v>
      </c>
      <c r="M78" s="1" t="str">
        <f>VLOOKUP(C78,'[1]Төлбөр 2021'!$C$6:$Q$197,15,0)</f>
        <v>Маналжав</v>
      </c>
    </row>
    <row r="79" spans="1:13" hidden="1" x14ac:dyDescent="0.25">
      <c r="A79" s="6">
        <f t="shared" si="3"/>
        <v>74</v>
      </c>
      <c r="B79" s="7" t="s">
        <v>86</v>
      </c>
      <c r="C79" s="8">
        <v>67</v>
      </c>
      <c r="D79" s="9">
        <v>1</v>
      </c>
      <c r="E79" s="9"/>
      <c r="F79" s="9">
        <v>1</v>
      </c>
      <c r="G79" s="9">
        <v>1</v>
      </c>
      <c r="H79" s="9">
        <v>1</v>
      </c>
      <c r="I79" s="9"/>
      <c r="J79" s="9">
        <v>1</v>
      </c>
      <c r="K79" s="9">
        <v>1</v>
      </c>
      <c r="L79" s="9">
        <f t="shared" si="2"/>
        <v>6</v>
      </c>
      <c r="M79" s="1" t="str">
        <f>VLOOKUP(C79,'[1]Төлбөр 2021'!$C$6:$Q$197,15,0)</f>
        <v>Маналжав</v>
      </c>
    </row>
    <row r="80" spans="1:13" hidden="1" x14ac:dyDescent="0.25">
      <c r="A80" s="6">
        <f t="shared" si="3"/>
        <v>75</v>
      </c>
      <c r="B80" s="7" t="s">
        <v>87</v>
      </c>
      <c r="C80" s="8">
        <v>389</v>
      </c>
      <c r="D80" s="9">
        <v>1</v>
      </c>
      <c r="E80" s="9"/>
      <c r="F80" s="9">
        <v>1</v>
      </c>
      <c r="G80" s="9">
        <v>1</v>
      </c>
      <c r="H80" s="9">
        <v>1</v>
      </c>
      <c r="I80" s="9">
        <v>1</v>
      </c>
      <c r="J80" s="9"/>
      <c r="K80" s="9"/>
      <c r="L80" s="9">
        <f t="shared" si="2"/>
        <v>5</v>
      </c>
      <c r="M80" s="1" t="str">
        <f>VLOOKUP(C80,'[1]Төлбөр 2021'!$C$6:$Q$197,15,0)</f>
        <v>Маналжав</v>
      </c>
    </row>
    <row r="81" spans="1:13" ht="12.75" hidden="1" customHeight="1" x14ac:dyDescent="0.25">
      <c r="A81" s="6">
        <f t="shared" si="3"/>
        <v>76</v>
      </c>
      <c r="B81" s="7" t="s">
        <v>88</v>
      </c>
      <c r="C81" s="8">
        <v>97</v>
      </c>
      <c r="D81" s="9">
        <v>1</v>
      </c>
      <c r="E81" s="9"/>
      <c r="F81" s="9"/>
      <c r="G81" s="9">
        <v>1</v>
      </c>
      <c r="H81" s="9">
        <v>1</v>
      </c>
      <c r="I81" s="9"/>
      <c r="J81" s="9">
        <v>1</v>
      </c>
      <c r="K81" s="9">
        <v>1</v>
      </c>
      <c r="L81" s="9">
        <f t="shared" si="2"/>
        <v>5</v>
      </c>
      <c r="M81" s="1" t="str">
        <f>VLOOKUP(C81,'[1]Төлбөр 2021'!$C$6:$Q$197,15,0)</f>
        <v>Маналжав</v>
      </c>
    </row>
    <row r="82" spans="1:13" hidden="1" x14ac:dyDescent="0.25">
      <c r="A82" s="6">
        <f t="shared" si="3"/>
        <v>77</v>
      </c>
      <c r="B82" s="7" t="s">
        <v>89</v>
      </c>
      <c r="C82" s="8">
        <v>135</v>
      </c>
      <c r="D82" s="9">
        <v>1</v>
      </c>
      <c r="E82" s="9"/>
      <c r="F82" s="9">
        <v>1</v>
      </c>
      <c r="G82" s="9">
        <v>1</v>
      </c>
      <c r="H82" s="9"/>
      <c r="I82" s="9">
        <v>1</v>
      </c>
      <c r="J82" s="9">
        <v>1</v>
      </c>
      <c r="K82" s="9">
        <v>1</v>
      </c>
      <c r="L82" s="9">
        <f t="shared" si="2"/>
        <v>6</v>
      </c>
      <c r="M82" s="1" t="str">
        <f>VLOOKUP(C82,'[1]Төлбөр 2021'!$C$6:$Q$197,15,0)</f>
        <v>Маналжав</v>
      </c>
    </row>
    <row r="83" spans="1:13" hidden="1" x14ac:dyDescent="0.25">
      <c r="A83" s="6">
        <f t="shared" si="3"/>
        <v>78</v>
      </c>
      <c r="B83" s="7" t="s">
        <v>90</v>
      </c>
      <c r="C83" s="8">
        <v>214</v>
      </c>
      <c r="D83" s="9">
        <v>1</v>
      </c>
      <c r="E83" s="9"/>
      <c r="F83" s="9">
        <v>1</v>
      </c>
      <c r="G83" s="9">
        <v>1</v>
      </c>
      <c r="H83" s="9">
        <v>1</v>
      </c>
      <c r="I83" s="9">
        <v>1</v>
      </c>
      <c r="J83" s="9"/>
      <c r="K83" s="9"/>
      <c r="L83" s="9">
        <f t="shared" si="2"/>
        <v>5</v>
      </c>
      <c r="M83" s="1" t="str">
        <f>VLOOKUP(C83,'[1]Төлбөр 2021'!$C$6:$Q$197,15,0)</f>
        <v>Маналжав</v>
      </c>
    </row>
    <row r="84" spans="1:13" hidden="1" x14ac:dyDescent="0.25">
      <c r="A84" s="6">
        <f t="shared" si="3"/>
        <v>79</v>
      </c>
      <c r="B84" s="7" t="s">
        <v>91</v>
      </c>
      <c r="C84" s="8">
        <v>41</v>
      </c>
      <c r="D84" s="9">
        <v>1</v>
      </c>
      <c r="E84" s="9"/>
      <c r="F84" s="9">
        <v>1</v>
      </c>
      <c r="G84" s="9">
        <v>1</v>
      </c>
      <c r="H84" s="9"/>
      <c r="I84" s="9"/>
      <c r="J84" s="9"/>
      <c r="K84" s="9"/>
      <c r="L84" s="9">
        <f t="shared" si="2"/>
        <v>3</v>
      </c>
      <c r="M84" s="1" t="str">
        <f>VLOOKUP(C84,'[1]Төлбөр 2021'!$C$6:$Q$197,15,0)</f>
        <v>Маналжав</v>
      </c>
    </row>
    <row r="85" spans="1:13" hidden="1" x14ac:dyDescent="0.25">
      <c r="A85" s="6">
        <f t="shared" si="3"/>
        <v>80</v>
      </c>
      <c r="B85" s="7" t="s">
        <v>92</v>
      </c>
      <c r="C85" s="8">
        <v>44</v>
      </c>
      <c r="D85" s="9">
        <v>1</v>
      </c>
      <c r="E85" s="9"/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f t="shared" si="2"/>
        <v>7</v>
      </c>
      <c r="M85" s="1" t="str">
        <f>VLOOKUP(C85,'[1]Төлбөр 2021'!$C$6:$Q$197,15,0)</f>
        <v>Маналжав</v>
      </c>
    </row>
    <row r="86" spans="1:13" hidden="1" x14ac:dyDescent="0.25">
      <c r="A86" s="6">
        <f t="shared" si="3"/>
        <v>81</v>
      </c>
      <c r="B86" s="7" t="s">
        <v>93</v>
      </c>
      <c r="C86" s="8">
        <v>142</v>
      </c>
      <c r="D86" s="9">
        <v>1</v>
      </c>
      <c r="E86" s="9"/>
      <c r="F86" s="9">
        <v>1</v>
      </c>
      <c r="G86" s="9">
        <v>1</v>
      </c>
      <c r="H86" s="9"/>
      <c r="I86" s="9"/>
      <c r="J86" s="9"/>
      <c r="K86" s="9"/>
      <c r="L86" s="9">
        <f t="shared" si="2"/>
        <v>3</v>
      </c>
      <c r="M86" s="1" t="str">
        <f>VLOOKUP(C86,'[1]Төлбөр 2021'!$C$6:$Q$197,15,0)</f>
        <v>Маналжав</v>
      </c>
    </row>
    <row r="87" spans="1:13" hidden="1" x14ac:dyDescent="0.25">
      <c r="A87" s="6">
        <f t="shared" si="3"/>
        <v>82</v>
      </c>
      <c r="B87" s="7" t="s">
        <v>94</v>
      </c>
      <c r="C87" s="8">
        <v>7</v>
      </c>
      <c r="D87" s="9">
        <v>1</v>
      </c>
      <c r="E87" s="9"/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f t="shared" si="2"/>
        <v>7</v>
      </c>
      <c r="M87" s="1" t="str">
        <f>VLOOKUP(C87,'[1]Төлбөр 2021'!$C$6:$Q$197,15,0)</f>
        <v>Маналжав</v>
      </c>
    </row>
    <row r="88" spans="1:13" hidden="1" x14ac:dyDescent="0.25">
      <c r="A88" s="6">
        <f t="shared" si="3"/>
        <v>83</v>
      </c>
      <c r="B88" s="7" t="s">
        <v>95</v>
      </c>
      <c r="C88" s="8">
        <v>94</v>
      </c>
      <c r="D88" s="9">
        <v>1</v>
      </c>
      <c r="E88" s="9"/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f t="shared" si="2"/>
        <v>7</v>
      </c>
      <c r="M88" s="1" t="str">
        <f>VLOOKUP(C88,'[1]Төлбөр 2021'!$C$6:$Q$197,15,0)</f>
        <v>Маналжав</v>
      </c>
    </row>
    <row r="89" spans="1:13" hidden="1" x14ac:dyDescent="0.25">
      <c r="A89" s="6">
        <f t="shared" si="3"/>
        <v>84</v>
      </c>
      <c r="B89" s="7" t="s">
        <v>96</v>
      </c>
      <c r="C89" s="8">
        <v>525</v>
      </c>
      <c r="D89" s="9">
        <v>1</v>
      </c>
      <c r="E89" s="9"/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/>
      <c r="L89" s="9">
        <f t="shared" si="2"/>
        <v>6</v>
      </c>
      <c r="M89" s="1" t="str">
        <f>VLOOKUP(C89,'[1]Төлбөр 2021'!$C$6:$Q$197,15,0)</f>
        <v>Маналжав</v>
      </c>
    </row>
    <row r="90" spans="1:13" hidden="1" x14ac:dyDescent="0.25">
      <c r="A90" s="6">
        <f t="shared" si="3"/>
        <v>85</v>
      </c>
      <c r="B90" s="7" t="s">
        <v>97</v>
      </c>
      <c r="C90" s="8">
        <v>455</v>
      </c>
      <c r="D90" s="9">
        <v>1</v>
      </c>
      <c r="E90" s="9"/>
      <c r="F90" s="9"/>
      <c r="G90" s="9"/>
      <c r="H90" s="9"/>
      <c r="I90" s="9"/>
      <c r="J90" s="9"/>
      <c r="K90" s="9"/>
      <c r="L90" s="9">
        <f t="shared" si="2"/>
        <v>1</v>
      </c>
      <c r="M90" s="1" t="str">
        <f>VLOOKUP(C90,'[1]Төлбөр 2021'!$C$6:$Q$197,15,0)</f>
        <v>Маналжав</v>
      </c>
    </row>
    <row r="91" spans="1:13" hidden="1" x14ac:dyDescent="0.25">
      <c r="A91" s="6">
        <f t="shared" si="3"/>
        <v>86</v>
      </c>
      <c r="B91" s="7" t="s">
        <v>98</v>
      </c>
      <c r="C91" s="8">
        <v>378</v>
      </c>
      <c r="D91" s="9">
        <v>1</v>
      </c>
      <c r="E91" s="9"/>
      <c r="F91" s="9"/>
      <c r="G91" s="9">
        <v>1</v>
      </c>
      <c r="H91" s="9"/>
      <c r="I91" s="9">
        <v>1</v>
      </c>
      <c r="J91" s="9"/>
      <c r="K91" s="9">
        <v>1</v>
      </c>
      <c r="L91" s="9">
        <f t="shared" si="2"/>
        <v>4</v>
      </c>
      <c r="M91" s="1" t="str">
        <f>VLOOKUP(C91,'[1]Төлбөр 2021'!$C$6:$Q$197,15,0)</f>
        <v>Маналжав</v>
      </c>
    </row>
    <row r="92" spans="1:13" hidden="1" x14ac:dyDescent="0.25">
      <c r="A92" s="6">
        <f t="shared" si="3"/>
        <v>87</v>
      </c>
      <c r="B92" s="7" t="s">
        <v>99</v>
      </c>
      <c r="C92" s="8">
        <v>108</v>
      </c>
      <c r="D92" s="9">
        <v>1</v>
      </c>
      <c r="E92" s="9"/>
      <c r="F92" s="9">
        <v>1</v>
      </c>
      <c r="G92" s="9"/>
      <c r="H92" s="9"/>
      <c r="I92" s="9">
        <v>1</v>
      </c>
      <c r="J92" s="9"/>
      <c r="K92" s="9">
        <v>1</v>
      </c>
      <c r="L92" s="9">
        <f t="shared" si="2"/>
        <v>4</v>
      </c>
      <c r="M92" s="1" t="str">
        <f>VLOOKUP(C92,'[1]Төлбөр 2021'!$C$6:$Q$197,15,0)</f>
        <v>Маналжав</v>
      </c>
    </row>
    <row r="93" spans="1:13" hidden="1" x14ac:dyDescent="0.25">
      <c r="A93" s="6">
        <f t="shared" si="3"/>
        <v>88</v>
      </c>
      <c r="B93" s="7" t="s">
        <v>100</v>
      </c>
      <c r="C93" s="8">
        <v>133</v>
      </c>
      <c r="D93" s="9">
        <v>1</v>
      </c>
      <c r="E93" s="9"/>
      <c r="F93" s="9">
        <v>1</v>
      </c>
      <c r="G93" s="9">
        <v>1</v>
      </c>
      <c r="H93" s="9"/>
      <c r="I93" s="9">
        <v>1</v>
      </c>
      <c r="J93" s="9">
        <v>1</v>
      </c>
      <c r="K93" s="9"/>
      <c r="L93" s="9">
        <f t="shared" si="2"/>
        <v>5</v>
      </c>
      <c r="M93" s="1" t="str">
        <f>VLOOKUP(C93,'[1]Төлбөр 2021'!$C$6:$Q$197,15,0)</f>
        <v>Маналжав</v>
      </c>
    </row>
    <row r="94" spans="1:13" hidden="1" x14ac:dyDescent="0.25">
      <c r="A94" s="6">
        <f t="shared" si="3"/>
        <v>89</v>
      </c>
      <c r="B94" s="7" t="s">
        <v>101</v>
      </c>
      <c r="C94" s="8">
        <v>309</v>
      </c>
      <c r="D94" s="9">
        <v>1</v>
      </c>
      <c r="E94" s="9"/>
      <c r="F94" s="9">
        <v>1</v>
      </c>
      <c r="G94" s="9">
        <v>1</v>
      </c>
      <c r="H94" s="9"/>
      <c r="I94" s="9">
        <v>1</v>
      </c>
      <c r="J94" s="9">
        <v>1</v>
      </c>
      <c r="K94" s="9">
        <v>1</v>
      </c>
      <c r="L94" s="9">
        <f t="shared" si="2"/>
        <v>6</v>
      </c>
      <c r="M94" s="1" t="str">
        <f>VLOOKUP(C94,'[1]Төлбөр 2021'!$C$6:$Q$197,15,0)</f>
        <v>Маналжав</v>
      </c>
    </row>
    <row r="95" spans="1:13" hidden="1" x14ac:dyDescent="0.25">
      <c r="A95" s="6">
        <f t="shared" si="3"/>
        <v>90</v>
      </c>
      <c r="B95" s="7" t="s">
        <v>102</v>
      </c>
      <c r="C95" s="8">
        <v>154</v>
      </c>
      <c r="D95" s="9"/>
      <c r="E95" s="9"/>
      <c r="F95" s="9"/>
      <c r="G95" s="9"/>
      <c r="H95" s="9"/>
      <c r="I95" s="9"/>
      <c r="J95" s="9"/>
      <c r="K95" s="9"/>
      <c r="L95" s="9">
        <f t="shared" si="2"/>
        <v>0</v>
      </c>
      <c r="M95" s="1" t="str">
        <f>VLOOKUP(C95,'[1]Төлбөр 2021'!$C$6:$Q$197,15,0)</f>
        <v>Маналжав</v>
      </c>
    </row>
    <row r="96" spans="1:13" ht="25.5" hidden="1" x14ac:dyDescent="0.25">
      <c r="A96" s="6">
        <f t="shared" si="3"/>
        <v>91</v>
      </c>
      <c r="B96" s="7" t="s">
        <v>103</v>
      </c>
      <c r="C96" s="8">
        <v>546</v>
      </c>
      <c r="D96" s="9">
        <v>1</v>
      </c>
      <c r="E96" s="9"/>
      <c r="F96" s="9"/>
      <c r="G96" s="9">
        <v>1</v>
      </c>
      <c r="H96" s="9"/>
      <c r="I96" s="9"/>
      <c r="J96" s="9">
        <v>1</v>
      </c>
      <c r="K96" s="9">
        <v>1</v>
      </c>
      <c r="L96" s="9">
        <f t="shared" si="2"/>
        <v>4</v>
      </c>
      <c r="M96" s="1" t="str">
        <f>VLOOKUP(C96,'[1]Төлбөр 2021'!$C$6:$Q$197,15,0)</f>
        <v>Маналжав</v>
      </c>
    </row>
    <row r="97" spans="1:13" ht="25.5" hidden="1" x14ac:dyDescent="0.25">
      <c r="A97" s="6">
        <f t="shared" si="3"/>
        <v>92</v>
      </c>
      <c r="B97" s="7" t="s">
        <v>104</v>
      </c>
      <c r="C97" s="8">
        <v>507</v>
      </c>
      <c r="D97" s="9"/>
      <c r="E97" s="9"/>
      <c r="F97" s="9"/>
      <c r="G97" s="9"/>
      <c r="H97" s="9"/>
      <c r="I97" s="9"/>
      <c r="J97" s="9">
        <v>1</v>
      </c>
      <c r="K97" s="9">
        <v>1</v>
      </c>
      <c r="L97" s="9">
        <f t="shared" si="2"/>
        <v>2</v>
      </c>
      <c r="M97" s="1" t="str">
        <f>VLOOKUP(C97,'[1]Төлбөр 2021'!$C$6:$Q$197,15,0)</f>
        <v>Нарантуяа</v>
      </c>
    </row>
    <row r="98" spans="1:13" ht="12.75" hidden="1" customHeight="1" x14ac:dyDescent="0.25">
      <c r="A98" s="6">
        <f t="shared" si="3"/>
        <v>93</v>
      </c>
      <c r="B98" s="7" t="s">
        <v>105</v>
      </c>
      <c r="C98" s="8">
        <v>519</v>
      </c>
      <c r="D98" s="9"/>
      <c r="E98" s="9"/>
      <c r="F98" s="9"/>
      <c r="G98" s="9">
        <v>1</v>
      </c>
      <c r="H98" s="9">
        <v>1</v>
      </c>
      <c r="I98" s="9"/>
      <c r="J98" s="9"/>
      <c r="K98" s="9"/>
      <c r="L98" s="9">
        <f t="shared" si="2"/>
        <v>2</v>
      </c>
      <c r="M98" s="1" t="str">
        <f>VLOOKUP(C98,'[1]Төлбөр 2021'!$C$6:$Q$197,15,0)</f>
        <v>Нарантуяа</v>
      </c>
    </row>
    <row r="99" spans="1:13" ht="12.75" hidden="1" customHeight="1" x14ac:dyDescent="0.25">
      <c r="A99" s="6">
        <f t="shared" si="3"/>
        <v>94</v>
      </c>
      <c r="B99" s="7" t="s">
        <v>106</v>
      </c>
      <c r="C99" s="8">
        <v>536</v>
      </c>
      <c r="D99" s="9"/>
      <c r="E99" s="9"/>
      <c r="F99" s="9"/>
      <c r="G99" s="9"/>
      <c r="H99" s="9"/>
      <c r="I99" s="9"/>
      <c r="J99" s="9"/>
      <c r="K99" s="9"/>
      <c r="L99" s="9">
        <f t="shared" si="2"/>
        <v>0</v>
      </c>
      <c r="M99" s="1" t="str">
        <f>VLOOKUP(C99,'[1]Төлбөр 2021'!$C$6:$Q$197,15,0)</f>
        <v>Нарантуяа</v>
      </c>
    </row>
    <row r="100" spans="1:13" hidden="1" x14ac:dyDescent="0.25">
      <c r="A100" s="6">
        <f t="shared" si="3"/>
        <v>95</v>
      </c>
      <c r="B100" s="7" t="s">
        <v>107</v>
      </c>
      <c r="C100" s="8">
        <v>506</v>
      </c>
      <c r="D100" s="9"/>
      <c r="E100" s="9"/>
      <c r="F100" s="9"/>
      <c r="G100" s="9">
        <v>1</v>
      </c>
      <c r="H100" s="9">
        <v>1</v>
      </c>
      <c r="I100" s="9"/>
      <c r="J100" s="9"/>
      <c r="K100" s="9"/>
      <c r="L100" s="9">
        <f t="shared" si="2"/>
        <v>2</v>
      </c>
      <c r="M100" s="1" t="str">
        <f>VLOOKUP(C100,'[1]Төлбөр 2021'!$C$6:$Q$197,15,0)</f>
        <v>Нарантуяа</v>
      </c>
    </row>
    <row r="101" spans="1:13" hidden="1" x14ac:dyDescent="0.25">
      <c r="A101" s="6">
        <f t="shared" si="3"/>
        <v>96</v>
      </c>
      <c r="B101" s="7" t="s">
        <v>108</v>
      </c>
      <c r="C101" s="8">
        <v>499</v>
      </c>
      <c r="D101" s="9"/>
      <c r="E101" s="9"/>
      <c r="F101" s="9"/>
      <c r="G101" s="9">
        <v>1</v>
      </c>
      <c r="H101" s="9">
        <v>1</v>
      </c>
      <c r="I101" s="9"/>
      <c r="J101" s="9"/>
      <c r="K101" s="9">
        <v>1</v>
      </c>
      <c r="L101" s="9">
        <f t="shared" si="2"/>
        <v>3</v>
      </c>
      <c r="M101" s="1" t="str">
        <f>VLOOKUP(C101,'[1]Төлбөр 2021'!$C$6:$Q$197,15,0)</f>
        <v>Нарантуяа</v>
      </c>
    </row>
    <row r="102" spans="1:13" hidden="1" x14ac:dyDescent="0.25">
      <c r="A102" s="6">
        <f t="shared" si="3"/>
        <v>97</v>
      </c>
      <c r="B102" s="7" t="s">
        <v>109</v>
      </c>
      <c r="C102" s="8">
        <v>444</v>
      </c>
      <c r="D102" s="9">
        <v>1</v>
      </c>
      <c r="E102" s="9"/>
      <c r="F102" s="9"/>
      <c r="G102" s="9">
        <v>1</v>
      </c>
      <c r="H102" s="9">
        <v>1</v>
      </c>
      <c r="I102" s="9"/>
      <c r="J102" s="9">
        <v>1</v>
      </c>
      <c r="K102" s="9">
        <v>1</v>
      </c>
      <c r="L102" s="9">
        <f t="shared" si="2"/>
        <v>5</v>
      </c>
      <c r="M102" s="1" t="str">
        <f>VLOOKUP(C102,'[1]Төлбөр 2021'!$C$6:$Q$197,15,0)</f>
        <v>Нарантуяа</v>
      </c>
    </row>
    <row r="103" spans="1:13" hidden="1" x14ac:dyDescent="0.25">
      <c r="A103" s="6">
        <f t="shared" si="3"/>
        <v>98</v>
      </c>
      <c r="B103" s="7" t="s">
        <v>110</v>
      </c>
      <c r="C103" s="8">
        <v>209</v>
      </c>
      <c r="D103" s="9">
        <v>1</v>
      </c>
      <c r="E103" s="9"/>
      <c r="F103" s="9">
        <v>1</v>
      </c>
      <c r="G103" s="9">
        <v>1</v>
      </c>
      <c r="H103" s="9"/>
      <c r="I103" s="9">
        <v>1</v>
      </c>
      <c r="J103" s="9">
        <v>1</v>
      </c>
      <c r="K103" s="9">
        <v>1</v>
      </c>
      <c r="L103" s="9">
        <f t="shared" si="2"/>
        <v>6</v>
      </c>
      <c r="M103" s="1" t="str">
        <f>VLOOKUP(C103,'[1]Төлбөр 2021'!$C$6:$Q$197,15,0)</f>
        <v>Нарантуяа</v>
      </c>
    </row>
    <row r="104" spans="1:13" hidden="1" x14ac:dyDescent="0.25">
      <c r="A104" s="6">
        <f t="shared" si="3"/>
        <v>99</v>
      </c>
      <c r="B104" s="7" t="s">
        <v>111</v>
      </c>
      <c r="C104" s="8">
        <v>460</v>
      </c>
      <c r="D104" s="9">
        <v>1</v>
      </c>
      <c r="E104" s="9"/>
      <c r="F104" s="9">
        <v>1</v>
      </c>
      <c r="G104" s="9">
        <v>1</v>
      </c>
      <c r="H104" s="9"/>
      <c r="I104" s="9"/>
      <c r="J104" s="9">
        <v>1</v>
      </c>
      <c r="K104" s="9">
        <v>1</v>
      </c>
      <c r="L104" s="9">
        <f t="shared" si="2"/>
        <v>5</v>
      </c>
      <c r="M104" s="1" t="str">
        <f>VLOOKUP(C104,'[1]Төлбөр 2021'!$C$6:$Q$197,15,0)</f>
        <v>Нарантуяа</v>
      </c>
    </row>
    <row r="105" spans="1:13" hidden="1" x14ac:dyDescent="0.25">
      <c r="A105" s="6">
        <f t="shared" si="3"/>
        <v>100</v>
      </c>
      <c r="B105" s="7" t="s">
        <v>112</v>
      </c>
      <c r="C105" s="8">
        <v>369</v>
      </c>
      <c r="D105" s="9"/>
      <c r="E105" s="9"/>
      <c r="F105" s="9"/>
      <c r="G105" s="9"/>
      <c r="H105" s="9"/>
      <c r="I105" s="9"/>
      <c r="J105" s="9"/>
      <c r="K105" s="9"/>
      <c r="L105" s="9">
        <f t="shared" si="2"/>
        <v>0</v>
      </c>
      <c r="M105" s="1" t="str">
        <f>VLOOKUP(C105,'[1]Төлбөр 2021'!$C$6:$Q$197,15,0)</f>
        <v>Нарантуяа</v>
      </c>
    </row>
    <row r="106" spans="1:13" hidden="1" x14ac:dyDescent="0.25">
      <c r="A106" s="6">
        <f t="shared" si="3"/>
        <v>101</v>
      </c>
      <c r="B106" s="7" t="s">
        <v>113</v>
      </c>
      <c r="C106" s="8">
        <v>119</v>
      </c>
      <c r="D106" s="9">
        <v>1</v>
      </c>
      <c r="E106" s="9"/>
      <c r="F106" s="9">
        <v>1</v>
      </c>
      <c r="G106" s="9">
        <v>1</v>
      </c>
      <c r="H106" s="9"/>
      <c r="I106" s="9"/>
      <c r="J106" s="9">
        <v>1</v>
      </c>
      <c r="K106" s="9">
        <v>1</v>
      </c>
      <c r="L106" s="9">
        <f t="shared" si="2"/>
        <v>5</v>
      </c>
      <c r="M106" s="1" t="str">
        <f>VLOOKUP(C106,'[1]Төлбөр 2021'!$C$6:$Q$197,15,0)</f>
        <v>Нарантуяа</v>
      </c>
    </row>
    <row r="107" spans="1:13" hidden="1" x14ac:dyDescent="0.25">
      <c r="A107" s="6">
        <f t="shared" si="3"/>
        <v>102</v>
      </c>
      <c r="B107" s="7" t="s">
        <v>114</v>
      </c>
      <c r="C107" s="8">
        <v>227</v>
      </c>
      <c r="D107" s="9">
        <v>1</v>
      </c>
      <c r="E107" s="9"/>
      <c r="F107" s="9"/>
      <c r="G107" s="9">
        <v>1</v>
      </c>
      <c r="H107" s="9"/>
      <c r="I107" s="9"/>
      <c r="J107" s="9"/>
      <c r="K107" s="9">
        <v>1</v>
      </c>
      <c r="L107" s="9">
        <f t="shared" si="2"/>
        <v>3</v>
      </c>
      <c r="M107" s="1" t="str">
        <f>VLOOKUP(C107,'[1]Төлбөр 2021'!$C$6:$Q$197,15,0)</f>
        <v>Нарантуяа</v>
      </c>
    </row>
    <row r="108" spans="1:13" hidden="1" x14ac:dyDescent="0.25">
      <c r="A108" s="6">
        <f t="shared" si="3"/>
        <v>103</v>
      </c>
      <c r="B108" s="7" t="s">
        <v>115</v>
      </c>
      <c r="C108" s="8">
        <v>17</v>
      </c>
      <c r="D108" s="9">
        <v>1</v>
      </c>
      <c r="E108" s="9"/>
      <c r="F108" s="9">
        <v>1</v>
      </c>
      <c r="G108" s="9">
        <v>1</v>
      </c>
      <c r="H108" s="9"/>
      <c r="I108" s="9">
        <v>1</v>
      </c>
      <c r="J108" s="9">
        <v>1</v>
      </c>
      <c r="K108" s="9">
        <v>1</v>
      </c>
      <c r="L108" s="9">
        <f t="shared" si="2"/>
        <v>6</v>
      </c>
      <c r="M108" s="1" t="str">
        <f>VLOOKUP(C108,'[1]Төлбөр 2021'!$C$6:$Q$197,15,0)</f>
        <v>Нарантуяа</v>
      </c>
    </row>
    <row r="109" spans="1:13" hidden="1" x14ac:dyDescent="0.25">
      <c r="A109" s="6">
        <f t="shared" si="3"/>
        <v>104</v>
      </c>
      <c r="B109" s="7" t="s">
        <v>116</v>
      </c>
      <c r="C109" s="8">
        <v>77</v>
      </c>
      <c r="D109" s="9"/>
      <c r="E109" s="9"/>
      <c r="F109" s="9"/>
      <c r="G109" s="9"/>
      <c r="H109" s="9"/>
      <c r="I109" s="9"/>
      <c r="J109" s="9"/>
      <c r="K109" s="9"/>
      <c r="L109" s="9">
        <f t="shared" si="2"/>
        <v>0</v>
      </c>
      <c r="M109" s="1" t="str">
        <f>VLOOKUP(C109,'[1]Төлбөр 2021'!$C$6:$Q$197,15,0)</f>
        <v>Нарантуяа</v>
      </c>
    </row>
    <row r="110" spans="1:13" hidden="1" x14ac:dyDescent="0.25">
      <c r="A110" s="6">
        <f t="shared" si="3"/>
        <v>105</v>
      </c>
      <c r="B110" s="7" t="s">
        <v>117</v>
      </c>
      <c r="C110" s="8">
        <v>152</v>
      </c>
      <c r="D110" s="9">
        <v>1</v>
      </c>
      <c r="E110" s="9"/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  <c r="L110" s="9">
        <f t="shared" si="2"/>
        <v>7</v>
      </c>
      <c r="M110" s="1" t="str">
        <f>VLOOKUP(C110,'[1]Төлбөр 2021'!$C$6:$Q$197,15,0)</f>
        <v>Нарантуяа</v>
      </c>
    </row>
    <row r="111" spans="1:13" hidden="1" x14ac:dyDescent="0.25">
      <c r="A111" s="6">
        <f t="shared" si="3"/>
        <v>106</v>
      </c>
      <c r="B111" s="7" t="s">
        <v>118</v>
      </c>
      <c r="C111" s="8">
        <v>522</v>
      </c>
      <c r="D111" s="9">
        <v>1</v>
      </c>
      <c r="E111" s="9"/>
      <c r="F111" s="9">
        <v>1</v>
      </c>
      <c r="G111" s="9">
        <v>1</v>
      </c>
      <c r="H111" s="9"/>
      <c r="I111" s="9"/>
      <c r="J111" s="9">
        <v>1</v>
      </c>
      <c r="K111" s="9">
        <v>1</v>
      </c>
      <c r="L111" s="9">
        <f t="shared" si="2"/>
        <v>5</v>
      </c>
      <c r="M111" s="1" t="str">
        <f>VLOOKUP(C111,'[1]Төлбөр 2021'!$C$6:$Q$197,15,0)</f>
        <v>Нарантуяа</v>
      </c>
    </row>
    <row r="112" spans="1:13" hidden="1" x14ac:dyDescent="0.25">
      <c r="A112" s="6">
        <f t="shared" si="3"/>
        <v>107</v>
      </c>
      <c r="B112" s="7" t="s">
        <v>119</v>
      </c>
      <c r="C112" s="8">
        <v>176</v>
      </c>
      <c r="D112" s="9">
        <v>1</v>
      </c>
      <c r="E112" s="9"/>
      <c r="F112" s="9">
        <v>1</v>
      </c>
      <c r="G112" s="9">
        <v>1</v>
      </c>
      <c r="H112" s="9"/>
      <c r="I112" s="9">
        <v>1</v>
      </c>
      <c r="J112" s="9"/>
      <c r="K112" s="9"/>
      <c r="L112" s="9">
        <f t="shared" si="2"/>
        <v>4</v>
      </c>
      <c r="M112" s="1" t="str">
        <f>VLOOKUP(C112,'[1]Төлбөр 2021'!$C$6:$Q$197,15,0)</f>
        <v>Нарантуяа</v>
      </c>
    </row>
    <row r="113" spans="1:13" hidden="1" x14ac:dyDescent="0.25">
      <c r="A113" s="6">
        <f t="shared" si="3"/>
        <v>108</v>
      </c>
      <c r="B113" s="7" t="s">
        <v>120</v>
      </c>
      <c r="C113" s="8">
        <v>69</v>
      </c>
      <c r="D113" s="9"/>
      <c r="E113" s="9">
        <v>1</v>
      </c>
      <c r="F113" s="9"/>
      <c r="G113" s="9"/>
      <c r="H113" s="9"/>
      <c r="I113" s="9"/>
      <c r="J113" s="9"/>
      <c r="K113" s="9"/>
      <c r="L113" s="9">
        <f t="shared" si="2"/>
        <v>1</v>
      </c>
      <c r="M113" s="1" t="str">
        <f>VLOOKUP(C113,'[1]Төлбөр 2021'!$C$6:$Q$197,15,0)</f>
        <v>Нарантуяа</v>
      </c>
    </row>
    <row r="114" spans="1:13" hidden="1" x14ac:dyDescent="0.25">
      <c r="A114" s="6">
        <f t="shared" si="3"/>
        <v>109</v>
      </c>
      <c r="B114" s="7" t="s">
        <v>121</v>
      </c>
      <c r="C114" s="8">
        <v>492</v>
      </c>
      <c r="D114" s="9">
        <v>1</v>
      </c>
      <c r="E114" s="9"/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  <c r="L114" s="9">
        <f t="shared" si="2"/>
        <v>7</v>
      </c>
      <c r="M114" s="1" t="str">
        <f>VLOOKUP(C114,'[1]Төлбөр 2021'!$C$6:$Q$197,15,0)</f>
        <v>Нарантуяа</v>
      </c>
    </row>
    <row r="115" spans="1:13" hidden="1" x14ac:dyDescent="0.25">
      <c r="A115" s="6">
        <f t="shared" si="3"/>
        <v>110</v>
      </c>
      <c r="B115" s="7" t="s">
        <v>122</v>
      </c>
      <c r="C115" s="8">
        <v>234</v>
      </c>
      <c r="D115" s="9">
        <v>1</v>
      </c>
      <c r="E115" s="9"/>
      <c r="F115" s="9">
        <v>1</v>
      </c>
      <c r="G115" s="9">
        <v>1</v>
      </c>
      <c r="H115" s="9"/>
      <c r="I115" s="9">
        <v>1</v>
      </c>
      <c r="J115" s="9">
        <v>1</v>
      </c>
      <c r="K115" s="9">
        <v>1</v>
      </c>
      <c r="L115" s="9">
        <f t="shared" si="2"/>
        <v>6</v>
      </c>
      <c r="M115" s="1" t="str">
        <f>VLOOKUP(C115,'[1]Төлбөр 2021'!$C$6:$Q$197,15,0)</f>
        <v>Нарантуяа</v>
      </c>
    </row>
    <row r="116" spans="1:13" ht="12.75" hidden="1" customHeight="1" x14ac:dyDescent="0.25">
      <c r="A116" s="6">
        <f t="shared" si="3"/>
        <v>111</v>
      </c>
      <c r="B116" s="7" t="s">
        <v>123</v>
      </c>
      <c r="C116" s="8">
        <v>125</v>
      </c>
      <c r="D116" s="9"/>
      <c r="E116" s="9"/>
      <c r="F116" s="9"/>
      <c r="G116" s="9"/>
      <c r="H116" s="9"/>
      <c r="I116" s="9"/>
      <c r="J116" s="9"/>
      <c r="K116" s="9"/>
      <c r="L116" s="9">
        <f t="shared" si="2"/>
        <v>0</v>
      </c>
      <c r="M116" s="1" t="str">
        <f>VLOOKUP(C116,'[1]Төлбөр 2021'!$C$6:$Q$197,15,0)</f>
        <v>Нарантуяа</v>
      </c>
    </row>
    <row r="117" spans="1:13" hidden="1" x14ac:dyDescent="0.25">
      <c r="A117" s="6">
        <f t="shared" si="3"/>
        <v>112</v>
      </c>
      <c r="B117" s="7" t="s">
        <v>124</v>
      </c>
      <c r="C117" s="8">
        <v>354</v>
      </c>
      <c r="D117" s="9">
        <v>1</v>
      </c>
      <c r="E117" s="9"/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>
        <f t="shared" si="2"/>
        <v>7</v>
      </c>
      <c r="M117" s="1" t="str">
        <f>VLOOKUP(C117,'[1]Төлбөр 2021'!$C$6:$Q$197,15,0)</f>
        <v>Нарантуяа</v>
      </c>
    </row>
    <row r="118" spans="1:13" hidden="1" x14ac:dyDescent="0.25">
      <c r="A118" s="6">
        <f t="shared" si="3"/>
        <v>113</v>
      </c>
      <c r="B118" s="7" t="s">
        <v>125</v>
      </c>
      <c r="C118" s="8">
        <v>96</v>
      </c>
      <c r="D118" s="9">
        <v>1</v>
      </c>
      <c r="E118" s="9"/>
      <c r="F118" s="9"/>
      <c r="G118" s="9"/>
      <c r="H118" s="9"/>
      <c r="I118" s="9"/>
      <c r="J118" s="9"/>
      <c r="K118" s="9"/>
      <c r="L118" s="9">
        <f t="shared" si="2"/>
        <v>1</v>
      </c>
      <c r="M118" s="1" t="str">
        <f>VLOOKUP(C118,'[1]Төлбөр 2021'!$C$6:$Q$197,15,0)</f>
        <v>Нарантуяа</v>
      </c>
    </row>
    <row r="119" spans="1:13" hidden="1" x14ac:dyDescent="0.25">
      <c r="A119" s="6">
        <f t="shared" si="3"/>
        <v>114</v>
      </c>
      <c r="B119" s="7" t="s">
        <v>126</v>
      </c>
      <c r="C119" s="8">
        <v>254</v>
      </c>
      <c r="D119" s="9"/>
      <c r="E119" s="9"/>
      <c r="F119" s="9"/>
      <c r="G119" s="9"/>
      <c r="H119" s="9"/>
      <c r="I119" s="9"/>
      <c r="J119" s="9"/>
      <c r="K119" s="9"/>
      <c r="L119" s="9">
        <f t="shared" si="2"/>
        <v>0</v>
      </c>
      <c r="M119" s="1" t="str">
        <f>VLOOKUP(C119,'[1]Төлбөр 2021'!$C$6:$Q$197,15,0)</f>
        <v>Нарантуяа</v>
      </c>
    </row>
    <row r="120" spans="1:13" hidden="1" x14ac:dyDescent="0.25">
      <c r="A120" s="6">
        <f t="shared" si="3"/>
        <v>115</v>
      </c>
      <c r="B120" s="7" t="s">
        <v>127</v>
      </c>
      <c r="C120" s="8">
        <v>311</v>
      </c>
      <c r="D120" s="9">
        <v>1</v>
      </c>
      <c r="E120" s="9"/>
      <c r="F120" s="9"/>
      <c r="G120" s="9">
        <v>1</v>
      </c>
      <c r="H120" s="9">
        <v>1</v>
      </c>
      <c r="I120" s="9">
        <v>1</v>
      </c>
      <c r="J120" s="9">
        <v>1</v>
      </c>
      <c r="K120" s="9"/>
      <c r="L120" s="9">
        <f t="shared" si="2"/>
        <v>5</v>
      </c>
      <c r="M120" s="1" t="str">
        <f>VLOOKUP(C120,'[1]Төлбөр 2021'!$C$6:$Q$197,15,0)</f>
        <v>Нарантуяа</v>
      </c>
    </row>
    <row r="121" spans="1:13" hidden="1" x14ac:dyDescent="0.25">
      <c r="A121" s="6">
        <f t="shared" si="3"/>
        <v>116</v>
      </c>
      <c r="B121" s="7" t="s">
        <v>128</v>
      </c>
      <c r="C121" s="8">
        <v>21</v>
      </c>
      <c r="D121" s="9">
        <v>1</v>
      </c>
      <c r="E121" s="9"/>
      <c r="F121" s="9">
        <v>1</v>
      </c>
      <c r="G121" s="9"/>
      <c r="H121" s="9"/>
      <c r="I121" s="9"/>
      <c r="J121" s="9">
        <v>1</v>
      </c>
      <c r="K121" s="9">
        <v>1</v>
      </c>
      <c r="L121" s="9">
        <f t="shared" si="2"/>
        <v>4</v>
      </c>
      <c r="M121" s="1" t="str">
        <f>VLOOKUP(C121,'[1]Төлбөр 2021'!$C$6:$Q$197,15,0)</f>
        <v>Нарантуяа</v>
      </c>
    </row>
    <row r="122" spans="1:13" hidden="1" x14ac:dyDescent="0.25">
      <c r="A122" s="6">
        <f t="shared" si="3"/>
        <v>117</v>
      </c>
      <c r="B122" s="7" t="s">
        <v>129</v>
      </c>
      <c r="C122" s="8">
        <v>246</v>
      </c>
      <c r="D122" s="9">
        <v>1</v>
      </c>
      <c r="E122" s="9"/>
      <c r="F122" s="9">
        <v>1</v>
      </c>
      <c r="G122" s="9">
        <v>1</v>
      </c>
      <c r="H122" s="9"/>
      <c r="I122" s="9">
        <v>1</v>
      </c>
      <c r="J122" s="9"/>
      <c r="K122" s="9"/>
      <c r="L122" s="9">
        <f t="shared" si="2"/>
        <v>4</v>
      </c>
      <c r="M122" s="1" t="str">
        <f>VLOOKUP(C122,'[1]Төлбөр 2021'!$C$6:$Q$197,15,0)</f>
        <v>Нарантуяа</v>
      </c>
    </row>
    <row r="123" spans="1:13" hidden="1" x14ac:dyDescent="0.25">
      <c r="A123" s="6">
        <f t="shared" si="3"/>
        <v>118</v>
      </c>
      <c r="B123" s="7" t="s">
        <v>130</v>
      </c>
      <c r="C123" s="8">
        <v>542</v>
      </c>
      <c r="D123" s="9">
        <v>1</v>
      </c>
      <c r="E123" s="9"/>
      <c r="F123" s="9">
        <v>1</v>
      </c>
      <c r="G123" s="9">
        <v>1</v>
      </c>
      <c r="H123" s="9"/>
      <c r="I123" s="9">
        <v>1</v>
      </c>
      <c r="J123" s="9">
        <v>1</v>
      </c>
      <c r="K123" s="9">
        <v>1</v>
      </c>
      <c r="L123" s="9">
        <f t="shared" si="2"/>
        <v>6</v>
      </c>
      <c r="M123" s="1" t="str">
        <f>VLOOKUP(C123,'[1]Төлбөр 2021'!$C$6:$Q$197,15,0)</f>
        <v>Нарантуяа</v>
      </c>
    </row>
    <row r="124" spans="1:13" hidden="1" x14ac:dyDescent="0.25">
      <c r="A124" s="6">
        <f t="shared" si="3"/>
        <v>119</v>
      </c>
      <c r="B124" s="7" t="s">
        <v>131</v>
      </c>
      <c r="C124" s="8">
        <v>201</v>
      </c>
      <c r="D124" s="9">
        <v>1</v>
      </c>
      <c r="E124" s="9"/>
      <c r="F124" s="9"/>
      <c r="G124" s="9">
        <v>1</v>
      </c>
      <c r="H124" s="9"/>
      <c r="I124" s="9">
        <v>1</v>
      </c>
      <c r="J124" s="9">
        <v>1</v>
      </c>
      <c r="K124" s="9">
        <v>1</v>
      </c>
      <c r="L124" s="9">
        <f t="shared" si="2"/>
        <v>5</v>
      </c>
      <c r="M124" s="1" t="str">
        <f>VLOOKUP(C124,'[1]Төлбөр 2021'!$C$6:$Q$197,15,0)</f>
        <v>Нарантуяа</v>
      </c>
    </row>
    <row r="125" spans="1:13" hidden="1" x14ac:dyDescent="0.25">
      <c r="A125" s="6">
        <f t="shared" si="3"/>
        <v>120</v>
      </c>
      <c r="B125" s="7" t="s">
        <v>132</v>
      </c>
      <c r="C125" s="8">
        <v>409</v>
      </c>
      <c r="D125" s="9">
        <v>1</v>
      </c>
      <c r="E125" s="9"/>
      <c r="F125" s="9">
        <v>1</v>
      </c>
      <c r="G125" s="9"/>
      <c r="H125" s="9"/>
      <c r="I125" s="9">
        <v>1</v>
      </c>
      <c r="J125" s="9"/>
      <c r="K125" s="9"/>
      <c r="L125" s="9">
        <f t="shared" si="2"/>
        <v>3</v>
      </c>
      <c r="M125" s="1" t="str">
        <f>VLOOKUP(C125,'[1]Төлбөр 2021'!$C$6:$Q$197,15,0)</f>
        <v>Нарантуяа</v>
      </c>
    </row>
    <row r="126" spans="1:13" hidden="1" x14ac:dyDescent="0.25">
      <c r="A126" s="6">
        <f t="shared" si="3"/>
        <v>121</v>
      </c>
      <c r="B126" s="7" t="s">
        <v>133</v>
      </c>
      <c r="C126" s="8">
        <v>98</v>
      </c>
      <c r="D126" s="9">
        <v>1</v>
      </c>
      <c r="E126" s="9"/>
      <c r="F126" s="9">
        <v>1</v>
      </c>
      <c r="G126" s="9">
        <v>1</v>
      </c>
      <c r="H126" s="9">
        <v>1</v>
      </c>
      <c r="I126" s="9"/>
      <c r="J126" s="9"/>
      <c r="K126" s="9">
        <v>1</v>
      </c>
      <c r="L126" s="9">
        <f t="shared" si="2"/>
        <v>5</v>
      </c>
      <c r="M126" s="1" t="str">
        <f>VLOOKUP(C126,'[1]Төлбөр 2021'!$C$6:$Q$197,15,0)</f>
        <v>Нарантуяа</v>
      </c>
    </row>
    <row r="127" spans="1:13" hidden="1" x14ac:dyDescent="0.25">
      <c r="A127" s="6">
        <f t="shared" si="3"/>
        <v>122</v>
      </c>
      <c r="B127" s="7" t="s">
        <v>134</v>
      </c>
      <c r="C127" s="8">
        <v>54</v>
      </c>
      <c r="D127" s="9">
        <v>1</v>
      </c>
      <c r="E127" s="9"/>
      <c r="F127" s="9">
        <v>1</v>
      </c>
      <c r="G127" s="9"/>
      <c r="H127" s="9"/>
      <c r="I127" s="9">
        <v>1</v>
      </c>
      <c r="J127" s="9"/>
      <c r="K127" s="9"/>
      <c r="L127" s="9">
        <f t="shared" si="2"/>
        <v>3</v>
      </c>
      <c r="M127" s="1" t="str">
        <f>VLOOKUP(C127,'[1]Төлбөр 2021'!$C$6:$Q$197,15,0)</f>
        <v>Нарантуяа</v>
      </c>
    </row>
    <row r="128" spans="1:13" hidden="1" x14ac:dyDescent="0.25">
      <c r="A128" s="6">
        <f t="shared" si="3"/>
        <v>123</v>
      </c>
      <c r="B128" s="7" t="s">
        <v>135</v>
      </c>
      <c r="C128" s="8">
        <v>420</v>
      </c>
      <c r="D128" s="9">
        <v>1</v>
      </c>
      <c r="E128" s="9"/>
      <c r="F128" s="9">
        <v>1</v>
      </c>
      <c r="G128" s="9">
        <v>1</v>
      </c>
      <c r="H128" s="9"/>
      <c r="I128" s="9">
        <v>1</v>
      </c>
      <c r="J128" s="9">
        <v>1</v>
      </c>
      <c r="K128" s="9">
        <v>1</v>
      </c>
      <c r="L128" s="9">
        <f t="shared" si="2"/>
        <v>6</v>
      </c>
      <c r="M128" s="1" t="str">
        <f>VLOOKUP(C128,'[1]Төлбөр 2021'!$C$6:$Q$197,15,0)</f>
        <v>Нарантуяа</v>
      </c>
    </row>
    <row r="129" spans="1:13" hidden="1" x14ac:dyDescent="0.25">
      <c r="A129" s="6">
        <f t="shared" si="3"/>
        <v>124</v>
      </c>
      <c r="B129" s="7" t="s">
        <v>136</v>
      </c>
      <c r="C129" s="8">
        <v>269</v>
      </c>
      <c r="D129" s="9">
        <v>1</v>
      </c>
      <c r="E129" s="9"/>
      <c r="F129" s="9">
        <v>1</v>
      </c>
      <c r="G129" s="9">
        <v>1</v>
      </c>
      <c r="H129" s="9"/>
      <c r="I129" s="9">
        <v>1</v>
      </c>
      <c r="J129" s="9"/>
      <c r="K129" s="9"/>
      <c r="L129" s="9">
        <f t="shared" si="2"/>
        <v>4</v>
      </c>
      <c r="M129" s="1" t="str">
        <f>VLOOKUP(C129,'[1]Төлбөр 2021'!$C$6:$Q$197,15,0)</f>
        <v>Нарантуяа</v>
      </c>
    </row>
    <row r="130" spans="1:13" hidden="1" x14ac:dyDescent="0.25">
      <c r="A130" s="6">
        <f t="shared" si="3"/>
        <v>125</v>
      </c>
      <c r="B130" s="7" t="s">
        <v>137</v>
      </c>
      <c r="C130" s="8">
        <v>385</v>
      </c>
      <c r="D130" s="9">
        <v>1</v>
      </c>
      <c r="E130" s="9"/>
      <c r="F130" s="9">
        <v>1</v>
      </c>
      <c r="G130" s="9">
        <v>1</v>
      </c>
      <c r="H130" s="9"/>
      <c r="I130" s="9">
        <v>1</v>
      </c>
      <c r="J130" s="9">
        <v>1</v>
      </c>
      <c r="K130" s="9">
        <v>1</v>
      </c>
      <c r="L130" s="9">
        <f t="shared" si="2"/>
        <v>6</v>
      </c>
      <c r="M130" s="1" t="str">
        <f>VLOOKUP(C130,'[1]Төлбөр 2021'!$C$6:$Q$197,15,0)</f>
        <v>Нарантуяа</v>
      </c>
    </row>
    <row r="131" spans="1:13" hidden="1" x14ac:dyDescent="0.25">
      <c r="A131" s="6">
        <f t="shared" si="3"/>
        <v>126</v>
      </c>
      <c r="B131" s="7" t="s">
        <v>138</v>
      </c>
      <c r="C131" s="8">
        <v>118</v>
      </c>
      <c r="D131" s="9">
        <v>1</v>
      </c>
      <c r="E131" s="9"/>
      <c r="F131" s="9">
        <v>1</v>
      </c>
      <c r="G131" s="9">
        <v>1</v>
      </c>
      <c r="H131" s="9">
        <v>1</v>
      </c>
      <c r="I131" s="9">
        <v>1</v>
      </c>
      <c r="J131" s="9">
        <v>1</v>
      </c>
      <c r="K131" s="9">
        <v>1</v>
      </c>
      <c r="L131" s="9">
        <f t="shared" si="2"/>
        <v>7</v>
      </c>
      <c r="M131" s="1" t="str">
        <f>VLOOKUP(C131,'[1]Төлбөр 2021'!$C$6:$Q$197,15,0)</f>
        <v>Нарантуяа</v>
      </c>
    </row>
    <row r="132" spans="1:13" hidden="1" x14ac:dyDescent="0.25">
      <c r="A132" s="6">
        <f t="shared" si="3"/>
        <v>127</v>
      </c>
      <c r="B132" s="7" t="s">
        <v>139</v>
      </c>
      <c r="C132" s="8">
        <v>464</v>
      </c>
      <c r="D132" s="9">
        <v>1</v>
      </c>
      <c r="E132" s="9"/>
      <c r="F132" s="9">
        <v>1</v>
      </c>
      <c r="G132" s="9">
        <v>1</v>
      </c>
      <c r="H132" s="9">
        <v>1</v>
      </c>
      <c r="I132" s="9">
        <v>1</v>
      </c>
      <c r="J132" s="9"/>
      <c r="K132" s="9">
        <v>1</v>
      </c>
      <c r="L132" s="9">
        <f t="shared" si="2"/>
        <v>6</v>
      </c>
      <c r="M132" s="1" t="str">
        <f>VLOOKUP(C132,'[1]Төлбөр 2021'!$C$6:$Q$197,15,0)</f>
        <v>Нарантуяа</v>
      </c>
    </row>
    <row r="133" spans="1:13" hidden="1" x14ac:dyDescent="0.25">
      <c r="A133" s="6">
        <f t="shared" si="3"/>
        <v>128</v>
      </c>
      <c r="B133" s="7" t="s">
        <v>140</v>
      </c>
      <c r="C133" s="8">
        <v>22</v>
      </c>
      <c r="D133" s="9">
        <v>1</v>
      </c>
      <c r="E133" s="9"/>
      <c r="F133" s="9">
        <v>1</v>
      </c>
      <c r="G133" s="9">
        <v>1</v>
      </c>
      <c r="H133" s="9">
        <v>1</v>
      </c>
      <c r="I133" s="9">
        <v>1</v>
      </c>
      <c r="J133" s="9">
        <v>1</v>
      </c>
      <c r="K133" s="9">
        <v>1</v>
      </c>
      <c r="L133" s="9">
        <f t="shared" si="2"/>
        <v>7</v>
      </c>
      <c r="M133" s="1" t="str">
        <f>VLOOKUP(C133,'[1]Төлбөр 2021'!$C$6:$Q$197,15,0)</f>
        <v>Нарантуяа</v>
      </c>
    </row>
    <row r="134" spans="1:13" hidden="1" x14ac:dyDescent="0.25">
      <c r="A134" s="6">
        <f t="shared" si="3"/>
        <v>129</v>
      </c>
      <c r="B134" s="7" t="s">
        <v>141</v>
      </c>
      <c r="C134" s="8">
        <v>549</v>
      </c>
      <c r="D134" s="9">
        <v>1</v>
      </c>
      <c r="E134" s="9"/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f t="shared" si="2"/>
        <v>7</v>
      </c>
      <c r="M134" s="1" t="str">
        <f>VLOOKUP(C134,'[1]Төлбөр 2021'!$C$6:$Q$197,15,0)</f>
        <v>Нарантуяа</v>
      </c>
    </row>
    <row r="135" spans="1:13" hidden="1" x14ac:dyDescent="0.25">
      <c r="A135" s="6">
        <f t="shared" si="3"/>
        <v>130</v>
      </c>
      <c r="B135" s="7" t="s">
        <v>142</v>
      </c>
      <c r="C135" s="8">
        <v>524</v>
      </c>
      <c r="D135" s="9">
        <v>1</v>
      </c>
      <c r="E135" s="9"/>
      <c r="F135" s="9">
        <v>1</v>
      </c>
      <c r="G135" s="9">
        <v>1</v>
      </c>
      <c r="H135" s="9"/>
      <c r="I135" s="9">
        <v>1</v>
      </c>
      <c r="J135" s="9">
        <v>1</v>
      </c>
      <c r="K135" s="9">
        <v>1</v>
      </c>
      <c r="L135" s="9">
        <f t="shared" ref="L135:L190" si="4">SUM(D135:K135)</f>
        <v>6</v>
      </c>
      <c r="M135" s="1" t="str">
        <f>VLOOKUP(C135,'[1]Төлбөр 2021'!$C$6:$Q$197,15,0)</f>
        <v>Нарантуяа</v>
      </c>
    </row>
    <row r="136" spans="1:13" hidden="1" x14ac:dyDescent="0.25">
      <c r="A136" s="6">
        <f t="shared" si="3"/>
        <v>131</v>
      </c>
      <c r="B136" s="7" t="s">
        <v>143</v>
      </c>
      <c r="C136" s="8">
        <v>175</v>
      </c>
      <c r="D136" s="9">
        <v>1</v>
      </c>
      <c r="E136" s="9"/>
      <c r="F136" s="9">
        <v>1</v>
      </c>
      <c r="G136" s="9">
        <v>1</v>
      </c>
      <c r="H136" s="9"/>
      <c r="I136" s="9">
        <v>1</v>
      </c>
      <c r="J136" s="9">
        <v>1</v>
      </c>
      <c r="K136" s="9">
        <v>1</v>
      </c>
      <c r="L136" s="9">
        <f t="shared" si="4"/>
        <v>6</v>
      </c>
      <c r="M136" s="1" t="str">
        <f>VLOOKUP(C136,'[1]Төлбөр 2021'!$C$6:$Q$197,15,0)</f>
        <v>Нарантуяа</v>
      </c>
    </row>
    <row r="137" spans="1:13" hidden="1" x14ac:dyDescent="0.25">
      <c r="A137" s="6">
        <f t="shared" ref="A137:A190" si="5">+A136+1</f>
        <v>132</v>
      </c>
      <c r="B137" s="7" t="s">
        <v>144</v>
      </c>
      <c r="C137" s="8">
        <v>490</v>
      </c>
      <c r="D137" s="9">
        <v>1</v>
      </c>
      <c r="E137" s="9"/>
      <c r="F137" s="9"/>
      <c r="G137" s="9">
        <v>1</v>
      </c>
      <c r="H137" s="9"/>
      <c r="I137" s="9">
        <v>1</v>
      </c>
      <c r="J137" s="9">
        <v>1</v>
      </c>
      <c r="K137" s="9">
        <v>1</v>
      </c>
      <c r="L137" s="9">
        <f t="shared" si="4"/>
        <v>5</v>
      </c>
      <c r="M137" s="1" t="str">
        <f>VLOOKUP(C137,'[1]Төлбөр 2021'!$C$6:$Q$197,15,0)</f>
        <v>Нарантуяа</v>
      </c>
    </row>
    <row r="138" spans="1:13" hidden="1" x14ac:dyDescent="0.25">
      <c r="A138" s="6">
        <f t="shared" si="5"/>
        <v>133</v>
      </c>
      <c r="B138" s="7" t="s">
        <v>145</v>
      </c>
      <c r="C138" s="8">
        <v>78</v>
      </c>
      <c r="D138" s="9"/>
      <c r="E138" s="9"/>
      <c r="F138" s="9"/>
      <c r="G138" s="9"/>
      <c r="H138" s="9"/>
      <c r="I138" s="9">
        <v>1</v>
      </c>
      <c r="J138" s="9"/>
      <c r="K138" s="9">
        <v>1</v>
      </c>
      <c r="L138" s="9">
        <f t="shared" si="4"/>
        <v>2</v>
      </c>
      <c r="M138" s="1" t="str">
        <f>VLOOKUP(C138,'[1]Төлбөр 2021'!$C$6:$Q$197,15,0)</f>
        <v>Нарантуяа</v>
      </c>
    </row>
    <row r="139" spans="1:13" hidden="1" x14ac:dyDescent="0.25">
      <c r="A139" s="6">
        <f t="shared" si="5"/>
        <v>134</v>
      </c>
      <c r="B139" s="12" t="s">
        <v>146</v>
      </c>
      <c r="C139" s="8">
        <v>518</v>
      </c>
      <c r="D139" s="9">
        <v>1</v>
      </c>
      <c r="E139" s="9"/>
      <c r="F139" s="9">
        <v>1</v>
      </c>
      <c r="G139" s="9">
        <v>1</v>
      </c>
      <c r="H139" s="9">
        <v>1</v>
      </c>
      <c r="I139" s="9">
        <v>1</v>
      </c>
      <c r="J139" s="9">
        <v>1</v>
      </c>
      <c r="K139" s="9">
        <v>1</v>
      </c>
      <c r="L139" s="9">
        <f t="shared" si="4"/>
        <v>7</v>
      </c>
      <c r="M139" s="1" t="str">
        <f>VLOOKUP(C139,'[1]Төлбөр 2021'!$C$6:$Q$197,15,0)</f>
        <v>Нарантуяа</v>
      </c>
    </row>
    <row r="140" spans="1:13" hidden="1" x14ac:dyDescent="0.25">
      <c r="A140" s="6">
        <f t="shared" si="5"/>
        <v>135</v>
      </c>
      <c r="B140" s="7" t="s">
        <v>147</v>
      </c>
      <c r="C140" s="8">
        <v>532</v>
      </c>
      <c r="D140" s="9">
        <v>1</v>
      </c>
      <c r="E140" s="9"/>
      <c r="F140" s="9">
        <v>1</v>
      </c>
      <c r="G140" s="9">
        <v>1</v>
      </c>
      <c r="H140" s="9">
        <v>1</v>
      </c>
      <c r="I140" s="9">
        <v>1</v>
      </c>
      <c r="J140" s="9"/>
      <c r="K140" s="9"/>
      <c r="L140" s="9">
        <f t="shared" si="4"/>
        <v>5</v>
      </c>
      <c r="M140" s="1" t="str">
        <f>VLOOKUP(C140,'[1]Төлбөр 2021'!$C$6:$Q$197,15,0)</f>
        <v>Нарантуяа</v>
      </c>
    </row>
    <row r="141" spans="1:13" hidden="1" x14ac:dyDescent="0.25">
      <c r="A141" s="6">
        <f t="shared" si="5"/>
        <v>136</v>
      </c>
      <c r="B141" s="7" t="s">
        <v>148</v>
      </c>
      <c r="C141" s="8">
        <v>359</v>
      </c>
      <c r="D141" s="9">
        <v>1</v>
      </c>
      <c r="E141" s="9"/>
      <c r="F141" s="9">
        <v>1</v>
      </c>
      <c r="G141" s="9">
        <v>1</v>
      </c>
      <c r="H141" s="9"/>
      <c r="I141" s="9">
        <v>1</v>
      </c>
      <c r="J141" s="9">
        <v>1</v>
      </c>
      <c r="K141" s="9"/>
      <c r="L141" s="9">
        <f t="shared" si="4"/>
        <v>5</v>
      </c>
      <c r="M141" s="1" t="str">
        <f>VLOOKUP(C141,'[1]Төлбөр 2021'!$C$6:$Q$197,15,0)</f>
        <v>Нарантуяа</v>
      </c>
    </row>
    <row r="142" spans="1:13" hidden="1" x14ac:dyDescent="0.25">
      <c r="A142" s="6">
        <f t="shared" si="5"/>
        <v>137</v>
      </c>
      <c r="B142" s="7" t="s">
        <v>149</v>
      </c>
      <c r="C142" s="8">
        <v>466</v>
      </c>
      <c r="D142" s="9">
        <v>1</v>
      </c>
      <c r="E142" s="9"/>
      <c r="F142" s="9">
        <v>1</v>
      </c>
      <c r="G142" s="9">
        <v>1</v>
      </c>
      <c r="H142" s="9">
        <v>1</v>
      </c>
      <c r="I142" s="9">
        <v>1</v>
      </c>
      <c r="J142" s="9">
        <v>1</v>
      </c>
      <c r="K142" s="9">
        <v>1</v>
      </c>
      <c r="L142" s="9">
        <f t="shared" si="4"/>
        <v>7</v>
      </c>
      <c r="M142" s="1" t="str">
        <f>VLOOKUP(C142,'[1]Төлбөр 2021'!$C$6:$Q$197,15,0)</f>
        <v>Нарантуяа</v>
      </c>
    </row>
    <row r="143" spans="1:13" x14ac:dyDescent="0.25">
      <c r="A143" s="6">
        <f t="shared" si="5"/>
        <v>138</v>
      </c>
      <c r="B143" s="7" t="s">
        <v>150</v>
      </c>
      <c r="C143" s="8">
        <v>505</v>
      </c>
      <c r="D143" s="9"/>
      <c r="E143" s="9"/>
      <c r="F143" s="9"/>
      <c r="G143" s="9">
        <v>1</v>
      </c>
      <c r="H143" s="9">
        <v>1</v>
      </c>
      <c r="I143" s="9"/>
      <c r="J143" s="9"/>
      <c r="K143" s="9">
        <v>1</v>
      </c>
      <c r="L143" s="9">
        <f t="shared" si="4"/>
        <v>3</v>
      </c>
      <c r="M143" s="1" t="str">
        <f>VLOOKUP(C143,'[1]Төлбөр 2021'!$C$6:$Q$197,15,0)</f>
        <v>Оюундэлгэр</v>
      </c>
    </row>
    <row r="144" spans="1:13" x14ac:dyDescent="0.25">
      <c r="A144" s="6">
        <f t="shared" si="5"/>
        <v>139</v>
      </c>
      <c r="B144" s="7" t="s">
        <v>151</v>
      </c>
      <c r="C144" s="8">
        <v>514</v>
      </c>
      <c r="D144" s="9">
        <v>1</v>
      </c>
      <c r="E144" s="9"/>
      <c r="F144" s="9">
        <v>1</v>
      </c>
      <c r="G144" s="9">
        <v>1</v>
      </c>
      <c r="H144" s="9">
        <v>1</v>
      </c>
      <c r="I144" s="9"/>
      <c r="J144" s="9"/>
      <c r="K144" s="9">
        <v>1</v>
      </c>
      <c r="L144" s="9">
        <f t="shared" si="4"/>
        <v>5</v>
      </c>
      <c r="M144" s="1" t="str">
        <f>VLOOKUP(C144,'[1]Төлбөр 2021'!$C$6:$Q$197,15,0)</f>
        <v>Оюундэлгэр</v>
      </c>
    </row>
    <row r="145" spans="1:13" x14ac:dyDescent="0.25">
      <c r="A145" s="6">
        <f t="shared" si="5"/>
        <v>140</v>
      </c>
      <c r="B145" s="7" t="s">
        <v>152</v>
      </c>
      <c r="C145" s="8">
        <v>510</v>
      </c>
      <c r="D145" s="9">
        <v>1</v>
      </c>
      <c r="E145" s="9"/>
      <c r="F145" s="9"/>
      <c r="G145" s="9">
        <v>1</v>
      </c>
      <c r="H145" s="9">
        <v>1</v>
      </c>
      <c r="I145" s="9"/>
      <c r="J145" s="9"/>
      <c r="K145" s="9"/>
      <c r="L145" s="9">
        <f t="shared" si="4"/>
        <v>3</v>
      </c>
      <c r="M145" s="1" t="str">
        <f>VLOOKUP(C145,'[1]Төлбөр 2021'!$C$6:$Q$197,15,0)</f>
        <v>Оюундэлгэр</v>
      </c>
    </row>
    <row r="146" spans="1:13" x14ac:dyDescent="0.25">
      <c r="A146" s="6">
        <f t="shared" si="5"/>
        <v>141</v>
      </c>
      <c r="B146" s="7" t="s">
        <v>153</v>
      </c>
      <c r="C146" s="8">
        <v>515</v>
      </c>
      <c r="D146" s="9"/>
      <c r="E146" s="9"/>
      <c r="F146" s="9"/>
      <c r="G146" s="9">
        <v>1</v>
      </c>
      <c r="H146" s="9"/>
      <c r="I146" s="9"/>
      <c r="J146" s="9"/>
      <c r="K146" s="9">
        <v>1</v>
      </c>
      <c r="L146" s="9">
        <f t="shared" si="4"/>
        <v>2</v>
      </c>
      <c r="M146" s="1" t="str">
        <f>VLOOKUP(C146,'[1]Төлбөр 2021'!$C$6:$Q$197,15,0)</f>
        <v>Оюундэлгэр</v>
      </c>
    </row>
    <row r="147" spans="1:13" x14ac:dyDescent="0.25">
      <c r="A147" s="6">
        <f t="shared" si="5"/>
        <v>142</v>
      </c>
      <c r="B147" s="7" t="s">
        <v>154</v>
      </c>
      <c r="C147" s="8">
        <v>452</v>
      </c>
      <c r="D147" s="9"/>
      <c r="E147" s="9"/>
      <c r="F147" s="9"/>
      <c r="G147" s="9"/>
      <c r="H147" s="9"/>
      <c r="I147" s="9"/>
      <c r="J147" s="9"/>
      <c r="K147" s="9"/>
      <c r="L147" s="9">
        <f t="shared" si="4"/>
        <v>0</v>
      </c>
      <c r="M147" s="1" t="str">
        <f>VLOOKUP(C147,'[1]Төлбөр 2021'!$C$6:$Q$197,15,0)</f>
        <v>Оюундэлгэр</v>
      </c>
    </row>
    <row r="148" spans="1:13" x14ac:dyDescent="0.25">
      <c r="A148" s="6">
        <f t="shared" si="5"/>
        <v>143</v>
      </c>
      <c r="B148" s="7" t="s">
        <v>155</v>
      </c>
      <c r="C148" s="8">
        <v>376</v>
      </c>
      <c r="D148" s="9">
        <v>1</v>
      </c>
      <c r="E148" s="9"/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9">
        <v>1</v>
      </c>
      <c r="L148" s="9">
        <f t="shared" si="4"/>
        <v>7</v>
      </c>
      <c r="M148" s="1" t="str">
        <f>VLOOKUP(C148,'[1]Төлбөр 2021'!$C$6:$Q$197,15,0)</f>
        <v>Оюундэлгэр</v>
      </c>
    </row>
    <row r="149" spans="1:13" x14ac:dyDescent="0.25">
      <c r="A149" s="6">
        <f t="shared" si="5"/>
        <v>144</v>
      </c>
      <c r="B149" s="7" t="s">
        <v>156</v>
      </c>
      <c r="C149" s="8">
        <v>541</v>
      </c>
      <c r="D149" s="9">
        <v>1</v>
      </c>
      <c r="E149" s="9"/>
      <c r="F149" s="9">
        <v>1</v>
      </c>
      <c r="G149" s="9">
        <v>1</v>
      </c>
      <c r="H149" s="9">
        <v>1</v>
      </c>
      <c r="I149" s="9">
        <v>1</v>
      </c>
      <c r="J149" s="9">
        <v>1</v>
      </c>
      <c r="K149" s="9">
        <v>1</v>
      </c>
      <c r="L149" s="9">
        <f t="shared" si="4"/>
        <v>7</v>
      </c>
      <c r="M149" s="1" t="str">
        <f>VLOOKUP(C149,'[1]Төлбөр 2021'!$C$6:$Q$197,15,0)</f>
        <v>Оюундэлгэр</v>
      </c>
    </row>
    <row r="150" spans="1:13" x14ac:dyDescent="0.25">
      <c r="A150" s="6">
        <f t="shared" si="5"/>
        <v>145</v>
      </c>
      <c r="B150" s="7" t="s">
        <v>157</v>
      </c>
      <c r="C150" s="8">
        <v>548</v>
      </c>
      <c r="D150" s="9">
        <v>1</v>
      </c>
      <c r="E150" s="9"/>
      <c r="F150" s="9">
        <v>1</v>
      </c>
      <c r="G150" s="9">
        <v>1</v>
      </c>
      <c r="H150" s="9">
        <v>1</v>
      </c>
      <c r="I150" s="9">
        <v>1</v>
      </c>
      <c r="J150" s="9">
        <v>1</v>
      </c>
      <c r="K150" s="9">
        <v>1</v>
      </c>
      <c r="L150" s="9">
        <f t="shared" si="4"/>
        <v>7</v>
      </c>
      <c r="M150" s="1" t="str">
        <f>VLOOKUP(C150,'[1]Төлбөр 2021'!$C$6:$Q$197,15,0)</f>
        <v>Оюундэлгэр</v>
      </c>
    </row>
    <row r="151" spans="1:13" x14ac:dyDescent="0.25">
      <c r="A151" s="6">
        <f t="shared" si="5"/>
        <v>146</v>
      </c>
      <c r="B151" s="7" t="s">
        <v>158</v>
      </c>
      <c r="C151" s="8">
        <v>33</v>
      </c>
      <c r="D151" s="9">
        <v>1</v>
      </c>
      <c r="E151" s="9"/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9">
        <v>1</v>
      </c>
      <c r="L151" s="9">
        <f t="shared" si="4"/>
        <v>7</v>
      </c>
      <c r="M151" s="1" t="str">
        <f>VLOOKUP(C151,'[1]Төлбөр 2021'!$C$6:$Q$197,15,0)</f>
        <v>Оюундэлгэр</v>
      </c>
    </row>
    <row r="152" spans="1:13" x14ac:dyDescent="0.25">
      <c r="A152" s="6">
        <f t="shared" si="5"/>
        <v>147</v>
      </c>
      <c r="B152" s="7" t="s">
        <v>159</v>
      </c>
      <c r="C152" s="8">
        <v>438</v>
      </c>
      <c r="D152" s="9">
        <v>1</v>
      </c>
      <c r="E152" s="9"/>
      <c r="F152" s="9">
        <v>1</v>
      </c>
      <c r="G152" s="9">
        <v>1</v>
      </c>
      <c r="H152" s="9">
        <v>1</v>
      </c>
      <c r="I152" s="9">
        <v>1</v>
      </c>
      <c r="J152" s="9">
        <v>1</v>
      </c>
      <c r="K152" s="9">
        <v>1</v>
      </c>
      <c r="L152" s="9">
        <f t="shared" si="4"/>
        <v>7</v>
      </c>
      <c r="M152" s="1" t="str">
        <f>VLOOKUP(C152,'[1]Төлбөр 2021'!$C$6:$Q$197,15,0)</f>
        <v>Оюундэлгэр</v>
      </c>
    </row>
    <row r="153" spans="1:13" x14ac:dyDescent="0.25">
      <c r="A153" s="6">
        <f t="shared" si="5"/>
        <v>148</v>
      </c>
      <c r="B153" s="7" t="s">
        <v>160</v>
      </c>
      <c r="C153" s="8">
        <v>13</v>
      </c>
      <c r="D153" s="9">
        <v>1</v>
      </c>
      <c r="E153" s="9"/>
      <c r="F153" s="9">
        <v>1</v>
      </c>
      <c r="G153" s="9">
        <v>1</v>
      </c>
      <c r="H153" s="9">
        <v>1</v>
      </c>
      <c r="I153" s="9">
        <v>1</v>
      </c>
      <c r="J153" s="9">
        <v>1</v>
      </c>
      <c r="K153" s="9">
        <v>1</v>
      </c>
      <c r="L153" s="9">
        <f t="shared" si="4"/>
        <v>7</v>
      </c>
      <c r="M153" s="1" t="str">
        <f>VLOOKUP(C153,'[1]Төлбөр 2021'!$C$6:$Q$197,15,0)</f>
        <v>Оюундэлгэр</v>
      </c>
    </row>
    <row r="154" spans="1:13" x14ac:dyDescent="0.25">
      <c r="A154" s="6">
        <f t="shared" si="5"/>
        <v>149</v>
      </c>
      <c r="B154" s="7" t="s">
        <v>161</v>
      </c>
      <c r="C154" s="8">
        <v>315</v>
      </c>
      <c r="D154" s="9"/>
      <c r="E154" s="9"/>
      <c r="F154" s="9"/>
      <c r="G154" s="9"/>
      <c r="H154" s="9"/>
      <c r="I154" s="9"/>
      <c r="J154" s="9"/>
      <c r="K154" s="9"/>
      <c r="L154" s="9">
        <f t="shared" si="4"/>
        <v>0</v>
      </c>
      <c r="M154" s="1" t="str">
        <f>VLOOKUP(C154,'[1]Төлбөр 2021'!$C$6:$Q$197,15,0)</f>
        <v>Оюундэлгэр</v>
      </c>
    </row>
    <row r="155" spans="1:13" x14ac:dyDescent="0.25">
      <c r="A155" s="6">
        <f t="shared" si="5"/>
        <v>150</v>
      </c>
      <c r="B155" s="7" t="s">
        <v>162</v>
      </c>
      <c r="C155" s="8">
        <v>435</v>
      </c>
      <c r="D155" s="9">
        <v>1</v>
      </c>
      <c r="E155" s="9"/>
      <c r="F155" s="9"/>
      <c r="G155" s="9">
        <v>1</v>
      </c>
      <c r="H155" s="9"/>
      <c r="I155" s="9"/>
      <c r="J155" s="9"/>
      <c r="K155" s="9"/>
      <c r="L155" s="9">
        <f t="shared" si="4"/>
        <v>2</v>
      </c>
      <c r="M155" s="1" t="str">
        <f>VLOOKUP(C155,'[1]Төлбөр 2021'!$C$6:$Q$197,15,0)</f>
        <v>Оюундэлгэр</v>
      </c>
    </row>
    <row r="156" spans="1:13" x14ac:dyDescent="0.25">
      <c r="A156" s="6">
        <f t="shared" si="5"/>
        <v>151</v>
      </c>
      <c r="B156" s="7" t="s">
        <v>163</v>
      </c>
      <c r="C156" s="8">
        <v>308</v>
      </c>
      <c r="D156" s="9">
        <v>1</v>
      </c>
      <c r="E156" s="9"/>
      <c r="F156" s="9">
        <v>1</v>
      </c>
      <c r="G156" s="9">
        <v>1</v>
      </c>
      <c r="H156" s="9">
        <v>1</v>
      </c>
      <c r="I156" s="9">
        <v>1</v>
      </c>
      <c r="J156" s="9">
        <v>1</v>
      </c>
      <c r="K156" s="9">
        <v>1</v>
      </c>
      <c r="L156" s="9">
        <f t="shared" si="4"/>
        <v>7</v>
      </c>
      <c r="M156" s="1" t="str">
        <f>VLOOKUP(C156,'[1]Төлбөр 2021'!$C$6:$Q$197,15,0)</f>
        <v>Оюундэлгэр</v>
      </c>
    </row>
    <row r="157" spans="1:13" x14ac:dyDescent="0.25">
      <c r="A157" s="6">
        <f t="shared" si="5"/>
        <v>152</v>
      </c>
      <c r="B157" s="7" t="s">
        <v>164</v>
      </c>
      <c r="C157" s="8">
        <v>353</v>
      </c>
      <c r="D157" s="9">
        <v>1</v>
      </c>
      <c r="E157" s="9"/>
      <c r="F157" s="9">
        <v>1</v>
      </c>
      <c r="G157" s="9">
        <v>1</v>
      </c>
      <c r="H157" s="9">
        <v>1</v>
      </c>
      <c r="I157" s="9">
        <v>1</v>
      </c>
      <c r="J157" s="9">
        <v>1</v>
      </c>
      <c r="K157" s="9">
        <v>1</v>
      </c>
      <c r="L157" s="9">
        <f t="shared" si="4"/>
        <v>7</v>
      </c>
      <c r="M157" s="1" t="str">
        <f>VLOOKUP(C157,'[1]Төлбөр 2021'!$C$6:$Q$197,15,0)</f>
        <v>Оюундэлгэр</v>
      </c>
    </row>
    <row r="158" spans="1:13" x14ac:dyDescent="0.25">
      <c r="A158" s="6">
        <f t="shared" si="5"/>
        <v>153</v>
      </c>
      <c r="B158" s="7" t="s">
        <v>165</v>
      </c>
      <c r="C158" s="8">
        <v>150</v>
      </c>
      <c r="D158" s="9"/>
      <c r="E158" s="9">
        <v>1</v>
      </c>
      <c r="F158" s="9"/>
      <c r="G158" s="9">
        <v>1</v>
      </c>
      <c r="H158" s="9">
        <v>1</v>
      </c>
      <c r="I158" s="9">
        <v>1</v>
      </c>
      <c r="J158" s="9"/>
      <c r="K158" s="9">
        <v>1</v>
      </c>
      <c r="L158" s="9">
        <f t="shared" si="4"/>
        <v>5</v>
      </c>
      <c r="M158" s="1" t="str">
        <f>VLOOKUP(C158,'[1]Төлбөр 2021'!$C$6:$Q$197,15,0)</f>
        <v>Оюундэлгэр</v>
      </c>
    </row>
    <row r="159" spans="1:13" ht="25.5" x14ac:dyDescent="0.25">
      <c r="A159" s="6">
        <f t="shared" si="5"/>
        <v>154</v>
      </c>
      <c r="B159" s="7" t="s">
        <v>166</v>
      </c>
      <c r="C159" s="8">
        <v>508</v>
      </c>
      <c r="D159" s="9">
        <v>1</v>
      </c>
      <c r="E159" s="9"/>
      <c r="F159" s="9">
        <v>1</v>
      </c>
      <c r="G159" s="9">
        <v>1</v>
      </c>
      <c r="H159" s="9">
        <v>1</v>
      </c>
      <c r="I159" s="9">
        <v>1</v>
      </c>
      <c r="J159" s="9">
        <v>1</v>
      </c>
      <c r="K159" s="9">
        <v>1</v>
      </c>
      <c r="L159" s="9">
        <f t="shared" si="4"/>
        <v>7</v>
      </c>
      <c r="M159" s="1" t="str">
        <f>VLOOKUP(C159,'[1]Төлбөр 2021'!$C$6:$Q$197,15,0)</f>
        <v>Оюундэлгэр</v>
      </c>
    </row>
    <row r="160" spans="1:13" x14ac:dyDescent="0.25">
      <c r="A160" s="6">
        <f t="shared" si="5"/>
        <v>155</v>
      </c>
      <c r="B160" s="7" t="s">
        <v>167</v>
      </c>
      <c r="C160" s="8">
        <v>326</v>
      </c>
      <c r="D160" s="9">
        <v>1</v>
      </c>
      <c r="E160" s="9"/>
      <c r="F160" s="9">
        <v>1</v>
      </c>
      <c r="G160" s="9">
        <v>1</v>
      </c>
      <c r="H160" s="9">
        <v>1</v>
      </c>
      <c r="I160" s="9">
        <v>1</v>
      </c>
      <c r="J160" s="9">
        <v>1</v>
      </c>
      <c r="K160" s="9">
        <v>1</v>
      </c>
      <c r="L160" s="9">
        <f t="shared" si="4"/>
        <v>7</v>
      </c>
      <c r="M160" s="1" t="str">
        <f>VLOOKUP(C160,'[1]Төлбөр 2021'!$C$6:$Q$197,15,0)</f>
        <v>Оюундэлгэр</v>
      </c>
    </row>
    <row r="161" spans="1:13" x14ac:dyDescent="0.25">
      <c r="A161" s="6">
        <f t="shared" si="5"/>
        <v>156</v>
      </c>
      <c r="B161" s="7" t="s">
        <v>168</v>
      </c>
      <c r="C161" s="8">
        <v>61</v>
      </c>
      <c r="D161" s="9">
        <v>1</v>
      </c>
      <c r="E161" s="9"/>
      <c r="F161" s="9">
        <v>1</v>
      </c>
      <c r="G161" s="9">
        <v>1</v>
      </c>
      <c r="H161" s="9">
        <v>1</v>
      </c>
      <c r="I161" s="9">
        <v>1</v>
      </c>
      <c r="J161" s="9">
        <v>1</v>
      </c>
      <c r="K161" s="9">
        <v>1</v>
      </c>
      <c r="L161" s="9">
        <f t="shared" si="4"/>
        <v>7</v>
      </c>
      <c r="M161" s="1" t="str">
        <f>VLOOKUP(C161,'[1]Төлбөр 2021'!$C$6:$Q$197,15,0)</f>
        <v>Оюундэлгэр</v>
      </c>
    </row>
    <row r="162" spans="1:13" x14ac:dyDescent="0.25">
      <c r="A162" s="6">
        <f t="shared" si="5"/>
        <v>157</v>
      </c>
      <c r="B162" s="7" t="s">
        <v>169</v>
      </c>
      <c r="C162" s="8">
        <v>34</v>
      </c>
      <c r="D162" s="9">
        <v>1</v>
      </c>
      <c r="E162" s="9"/>
      <c r="F162" s="9">
        <v>1</v>
      </c>
      <c r="G162" s="9">
        <v>1</v>
      </c>
      <c r="H162" s="9">
        <v>1</v>
      </c>
      <c r="I162" s="9">
        <v>1</v>
      </c>
      <c r="J162" s="9">
        <v>1</v>
      </c>
      <c r="K162" s="9">
        <v>1</v>
      </c>
      <c r="L162" s="9">
        <f t="shared" si="4"/>
        <v>7</v>
      </c>
      <c r="M162" s="1" t="str">
        <f>VLOOKUP(C162,'[1]Төлбөр 2021'!$C$6:$Q$197,15,0)</f>
        <v>Оюундэлгэр</v>
      </c>
    </row>
    <row r="163" spans="1:13" x14ac:dyDescent="0.25">
      <c r="A163" s="6">
        <f t="shared" si="5"/>
        <v>158</v>
      </c>
      <c r="B163" s="7" t="s">
        <v>170</v>
      </c>
      <c r="C163" s="8">
        <v>521</v>
      </c>
      <c r="D163" s="9">
        <v>1</v>
      </c>
      <c r="E163" s="9"/>
      <c r="F163" s="9">
        <v>1</v>
      </c>
      <c r="G163" s="9">
        <v>1</v>
      </c>
      <c r="H163" s="9">
        <v>1</v>
      </c>
      <c r="I163" s="9">
        <v>1</v>
      </c>
      <c r="J163" s="9">
        <v>1</v>
      </c>
      <c r="K163" s="9">
        <v>1</v>
      </c>
      <c r="L163" s="9">
        <f t="shared" si="4"/>
        <v>7</v>
      </c>
      <c r="M163" s="1" t="str">
        <f>VLOOKUP(C163,'[1]Төлбөр 2021'!$C$6:$Q$197,15,0)</f>
        <v>Оюундэлгэр</v>
      </c>
    </row>
    <row r="164" spans="1:13" x14ac:dyDescent="0.25">
      <c r="A164" s="6">
        <f t="shared" si="5"/>
        <v>159</v>
      </c>
      <c r="B164" s="7" t="s">
        <v>171</v>
      </c>
      <c r="C164" s="8">
        <v>208</v>
      </c>
      <c r="D164" s="9">
        <v>1</v>
      </c>
      <c r="E164" s="9"/>
      <c r="F164" s="9">
        <v>1</v>
      </c>
      <c r="G164" s="9">
        <v>1</v>
      </c>
      <c r="H164" s="9">
        <v>1</v>
      </c>
      <c r="I164" s="9">
        <v>1</v>
      </c>
      <c r="J164" s="9">
        <v>1</v>
      </c>
      <c r="K164" s="9">
        <v>1</v>
      </c>
      <c r="L164" s="9">
        <f t="shared" si="4"/>
        <v>7</v>
      </c>
      <c r="M164" s="1" t="str">
        <f>VLOOKUP(C164,'[1]Төлбөр 2021'!$C$6:$Q$197,15,0)</f>
        <v>Оюундэлгэр</v>
      </c>
    </row>
    <row r="165" spans="1:13" x14ac:dyDescent="0.25">
      <c r="A165" s="6">
        <f t="shared" si="5"/>
        <v>160</v>
      </c>
      <c r="B165" s="7" t="s">
        <v>172</v>
      </c>
      <c r="C165" s="8">
        <v>540</v>
      </c>
      <c r="D165" s="9"/>
      <c r="E165" s="9"/>
      <c r="F165" s="9"/>
      <c r="G165" s="9"/>
      <c r="H165" s="9"/>
      <c r="I165" s="9"/>
      <c r="J165" s="9"/>
      <c r="K165" s="9"/>
      <c r="L165" s="9">
        <f t="shared" si="4"/>
        <v>0</v>
      </c>
      <c r="M165" s="1" t="str">
        <f>VLOOKUP(C165,'[1]Төлбөр 2021'!$C$6:$Q$197,15,0)</f>
        <v>Оюундэлгэр</v>
      </c>
    </row>
    <row r="166" spans="1:13" x14ac:dyDescent="0.25">
      <c r="A166" s="6">
        <f t="shared" si="5"/>
        <v>161</v>
      </c>
      <c r="B166" s="7" t="s">
        <v>173</v>
      </c>
      <c r="C166" s="8">
        <v>332</v>
      </c>
      <c r="D166" s="9">
        <v>1</v>
      </c>
      <c r="E166" s="9"/>
      <c r="F166" s="9">
        <v>1</v>
      </c>
      <c r="G166" s="9">
        <v>1</v>
      </c>
      <c r="H166" s="9">
        <v>1</v>
      </c>
      <c r="I166" s="9">
        <v>1</v>
      </c>
      <c r="J166" s="9">
        <v>1</v>
      </c>
      <c r="K166" s="9">
        <v>1</v>
      </c>
      <c r="L166" s="9">
        <f t="shared" si="4"/>
        <v>7</v>
      </c>
      <c r="M166" s="1" t="str">
        <f>VLOOKUP(C166,'[1]Төлбөр 2021'!$C$6:$Q$197,15,0)</f>
        <v>Оюундэлгэр</v>
      </c>
    </row>
    <row r="167" spans="1:13" x14ac:dyDescent="0.25">
      <c r="A167" s="6">
        <f t="shared" si="5"/>
        <v>162</v>
      </c>
      <c r="B167" s="7" t="s">
        <v>174</v>
      </c>
      <c r="C167" s="8">
        <v>25</v>
      </c>
      <c r="D167" s="9">
        <v>1</v>
      </c>
      <c r="E167" s="9"/>
      <c r="F167" s="9">
        <v>1</v>
      </c>
      <c r="G167" s="9">
        <v>1</v>
      </c>
      <c r="H167" s="9">
        <v>1</v>
      </c>
      <c r="I167" s="9">
        <v>1</v>
      </c>
      <c r="J167" s="9">
        <v>1</v>
      </c>
      <c r="K167" s="9">
        <v>1</v>
      </c>
      <c r="L167" s="9">
        <f t="shared" si="4"/>
        <v>7</v>
      </c>
      <c r="M167" s="1" t="str">
        <f>VLOOKUP(C167,'[1]Төлбөр 2021'!$C$6:$Q$197,15,0)</f>
        <v>Оюундэлгэр</v>
      </c>
    </row>
    <row r="168" spans="1:13" x14ac:dyDescent="0.25">
      <c r="A168" s="6">
        <f t="shared" si="5"/>
        <v>163</v>
      </c>
      <c r="B168" s="7" t="s">
        <v>175</v>
      </c>
      <c r="C168" s="8">
        <v>471</v>
      </c>
      <c r="D168" s="9">
        <v>1</v>
      </c>
      <c r="E168" s="9"/>
      <c r="F168" s="9">
        <v>1</v>
      </c>
      <c r="G168" s="9">
        <v>1</v>
      </c>
      <c r="H168" s="9"/>
      <c r="I168" s="9">
        <v>1</v>
      </c>
      <c r="J168" s="9">
        <v>1</v>
      </c>
      <c r="K168" s="9">
        <v>1</v>
      </c>
      <c r="L168" s="9">
        <f t="shared" si="4"/>
        <v>6</v>
      </c>
      <c r="M168" s="1" t="str">
        <f>VLOOKUP(C168,'[1]Төлбөр 2021'!$C$6:$Q$197,15,0)</f>
        <v>Оюундэлгэр</v>
      </c>
    </row>
    <row r="169" spans="1:13" x14ac:dyDescent="0.25">
      <c r="A169" s="6">
        <f t="shared" si="5"/>
        <v>164</v>
      </c>
      <c r="B169" s="7" t="s">
        <v>176</v>
      </c>
      <c r="C169" s="8">
        <v>23</v>
      </c>
      <c r="D169" s="9"/>
      <c r="E169" s="9">
        <v>1</v>
      </c>
      <c r="F169" s="9">
        <v>1</v>
      </c>
      <c r="G169" s="9"/>
      <c r="H169" s="9"/>
      <c r="I169" s="9"/>
      <c r="J169" s="9">
        <v>1</v>
      </c>
      <c r="K169" s="9">
        <v>1</v>
      </c>
      <c r="L169" s="9">
        <f t="shared" si="4"/>
        <v>4</v>
      </c>
      <c r="M169" s="1" t="str">
        <f>VLOOKUP(C169,'[1]Төлбөр 2021'!$C$6:$Q$197,15,0)</f>
        <v>Оюундэлгэр</v>
      </c>
    </row>
    <row r="170" spans="1:13" x14ac:dyDescent="0.25">
      <c r="A170" s="6">
        <f t="shared" si="5"/>
        <v>165</v>
      </c>
      <c r="B170" s="7" t="s">
        <v>177</v>
      </c>
      <c r="C170" s="8">
        <v>544</v>
      </c>
      <c r="D170" s="9">
        <v>1</v>
      </c>
      <c r="E170" s="9"/>
      <c r="F170" s="9">
        <v>1</v>
      </c>
      <c r="G170" s="9">
        <v>1</v>
      </c>
      <c r="H170" s="9">
        <v>1</v>
      </c>
      <c r="I170" s="9">
        <v>1</v>
      </c>
      <c r="J170" s="9">
        <v>1</v>
      </c>
      <c r="K170" s="9">
        <v>1</v>
      </c>
      <c r="L170" s="9">
        <f t="shared" si="4"/>
        <v>7</v>
      </c>
      <c r="M170" s="1" t="str">
        <f>VLOOKUP(C170,'[1]Төлбөр 2021'!$C$6:$Q$197,15,0)</f>
        <v>Оюундэлгэр</v>
      </c>
    </row>
    <row r="171" spans="1:13" x14ac:dyDescent="0.25">
      <c r="A171" s="6">
        <f t="shared" si="5"/>
        <v>166</v>
      </c>
      <c r="B171" s="7" t="s">
        <v>178</v>
      </c>
      <c r="C171" s="8">
        <v>551</v>
      </c>
      <c r="D171" s="9">
        <v>1</v>
      </c>
      <c r="E171" s="9"/>
      <c r="F171" s="9">
        <v>1</v>
      </c>
      <c r="G171" s="9">
        <v>1</v>
      </c>
      <c r="H171" s="9">
        <v>1</v>
      </c>
      <c r="I171" s="9">
        <v>1</v>
      </c>
      <c r="J171" s="9">
        <v>1</v>
      </c>
      <c r="K171" s="9">
        <v>1</v>
      </c>
      <c r="L171" s="9">
        <f t="shared" si="4"/>
        <v>7</v>
      </c>
      <c r="M171" s="1" t="str">
        <f>VLOOKUP(C171,'[1]Төлбөр 2021'!$C$6:$Q$197,15,0)</f>
        <v>Оюундэлгэр</v>
      </c>
    </row>
    <row r="172" spans="1:13" x14ac:dyDescent="0.25">
      <c r="A172" s="6">
        <f t="shared" si="5"/>
        <v>167</v>
      </c>
      <c r="B172" s="7" t="s">
        <v>179</v>
      </c>
      <c r="C172" s="8">
        <v>331</v>
      </c>
      <c r="D172" s="9">
        <v>1</v>
      </c>
      <c r="E172" s="9"/>
      <c r="F172" s="9">
        <v>1</v>
      </c>
      <c r="G172" s="9">
        <v>1</v>
      </c>
      <c r="H172" s="9">
        <v>1</v>
      </c>
      <c r="I172" s="9"/>
      <c r="J172" s="9"/>
      <c r="K172" s="9"/>
      <c r="L172" s="9">
        <f t="shared" si="4"/>
        <v>4</v>
      </c>
      <c r="M172" s="1" t="str">
        <f>VLOOKUP(C172,'[1]Төлбөр 2021'!$C$6:$Q$197,15,0)</f>
        <v>Оюундэлгэр</v>
      </c>
    </row>
    <row r="173" spans="1:13" x14ac:dyDescent="0.25">
      <c r="A173" s="6">
        <f t="shared" si="5"/>
        <v>168</v>
      </c>
      <c r="B173" s="7" t="s">
        <v>180</v>
      </c>
      <c r="C173" s="8">
        <v>317</v>
      </c>
      <c r="D173" s="9">
        <v>1</v>
      </c>
      <c r="E173" s="9"/>
      <c r="F173" s="9">
        <v>1</v>
      </c>
      <c r="G173" s="9">
        <v>1</v>
      </c>
      <c r="H173" s="9">
        <v>1</v>
      </c>
      <c r="I173" s="9"/>
      <c r="J173" s="9">
        <v>1</v>
      </c>
      <c r="K173" s="9"/>
      <c r="L173" s="9">
        <f t="shared" si="4"/>
        <v>5</v>
      </c>
      <c r="M173" s="1" t="str">
        <f>VLOOKUP(C173,'[1]Төлбөр 2021'!$C$6:$Q$197,15,0)</f>
        <v>Оюундэлгэр</v>
      </c>
    </row>
    <row r="174" spans="1:13" x14ac:dyDescent="0.25">
      <c r="A174" s="6">
        <f t="shared" si="5"/>
        <v>169</v>
      </c>
      <c r="B174" s="7" t="s">
        <v>181</v>
      </c>
      <c r="C174" s="8">
        <v>110</v>
      </c>
      <c r="D174" s="9"/>
      <c r="E174" s="9">
        <v>1</v>
      </c>
      <c r="F174" s="9"/>
      <c r="G174" s="9">
        <v>1</v>
      </c>
      <c r="H174" s="9">
        <v>1</v>
      </c>
      <c r="I174" s="9">
        <v>1</v>
      </c>
      <c r="J174" s="9"/>
      <c r="K174" s="9">
        <v>1</v>
      </c>
      <c r="L174" s="9">
        <f t="shared" si="4"/>
        <v>5</v>
      </c>
      <c r="M174" s="1" t="str">
        <f>VLOOKUP(C174,'[1]Төлбөр 2021'!$C$6:$Q$197,15,0)</f>
        <v>Оюундэлгэр</v>
      </c>
    </row>
    <row r="175" spans="1:13" x14ac:dyDescent="0.25">
      <c r="A175" s="6">
        <f t="shared" si="5"/>
        <v>170</v>
      </c>
      <c r="B175" s="7" t="s">
        <v>182</v>
      </c>
      <c r="C175" s="8">
        <v>322</v>
      </c>
      <c r="D175" s="9">
        <v>1</v>
      </c>
      <c r="E175" s="9"/>
      <c r="F175" s="9"/>
      <c r="G175" s="9">
        <v>1</v>
      </c>
      <c r="H175" s="9"/>
      <c r="I175" s="9">
        <v>1</v>
      </c>
      <c r="J175" s="9"/>
      <c r="K175" s="9"/>
      <c r="L175" s="9">
        <f t="shared" si="4"/>
        <v>3</v>
      </c>
      <c r="M175" s="1" t="str">
        <f>VLOOKUP(C175,'[1]Төлбөр 2021'!$C$6:$Q$197,15,0)</f>
        <v>Оюундэлгэр</v>
      </c>
    </row>
    <row r="176" spans="1:13" x14ac:dyDescent="0.25">
      <c r="A176" s="6">
        <f t="shared" si="5"/>
        <v>171</v>
      </c>
      <c r="B176" s="7" t="s">
        <v>183</v>
      </c>
      <c r="C176" s="8">
        <v>386</v>
      </c>
      <c r="D176" s="9">
        <v>1</v>
      </c>
      <c r="E176" s="9"/>
      <c r="F176" s="9">
        <v>1</v>
      </c>
      <c r="G176" s="9">
        <v>1</v>
      </c>
      <c r="H176" s="9">
        <v>1</v>
      </c>
      <c r="I176" s="9">
        <v>1</v>
      </c>
      <c r="J176" s="9">
        <v>1</v>
      </c>
      <c r="K176" s="9"/>
      <c r="L176" s="9">
        <f t="shared" si="4"/>
        <v>6</v>
      </c>
      <c r="M176" s="1" t="str">
        <f>VLOOKUP(C176,'[1]Төлбөр 2021'!$C$6:$Q$197,15,0)</f>
        <v>Оюундэлгэр</v>
      </c>
    </row>
    <row r="177" spans="1:13" x14ac:dyDescent="0.25">
      <c r="A177" s="6">
        <f t="shared" si="5"/>
        <v>172</v>
      </c>
      <c r="B177" s="7" t="s">
        <v>184</v>
      </c>
      <c r="C177" s="8">
        <v>195</v>
      </c>
      <c r="D177" s="9">
        <v>1</v>
      </c>
      <c r="E177" s="9"/>
      <c r="F177" s="9">
        <v>1</v>
      </c>
      <c r="G177" s="9">
        <v>1</v>
      </c>
      <c r="H177" s="9"/>
      <c r="I177" s="9">
        <v>1</v>
      </c>
      <c r="J177" s="9">
        <v>1</v>
      </c>
      <c r="K177" s="9">
        <v>1</v>
      </c>
      <c r="L177" s="9">
        <f t="shared" si="4"/>
        <v>6</v>
      </c>
      <c r="M177" s="1" t="str">
        <f>VLOOKUP(C177,'[1]Төлбөр 2021'!$C$6:$Q$197,15,0)</f>
        <v>Оюундэлгэр</v>
      </c>
    </row>
    <row r="178" spans="1:13" x14ac:dyDescent="0.25">
      <c r="A178" s="6">
        <f t="shared" si="5"/>
        <v>173</v>
      </c>
      <c r="B178" s="7" t="s">
        <v>185</v>
      </c>
      <c r="C178" s="8">
        <v>484</v>
      </c>
      <c r="D178" s="9">
        <v>1</v>
      </c>
      <c r="E178" s="9"/>
      <c r="F178" s="9">
        <v>1</v>
      </c>
      <c r="G178" s="9">
        <v>1</v>
      </c>
      <c r="H178" s="9">
        <v>1</v>
      </c>
      <c r="I178" s="9">
        <v>1</v>
      </c>
      <c r="J178" s="9">
        <v>1</v>
      </c>
      <c r="K178" s="9">
        <v>1</v>
      </c>
      <c r="L178" s="9">
        <f t="shared" si="4"/>
        <v>7</v>
      </c>
      <c r="M178" s="1" t="str">
        <f>VLOOKUP(C178,'[1]Төлбөр 2021'!$C$6:$Q$197,15,0)</f>
        <v>Оюундэлгэр</v>
      </c>
    </row>
    <row r="179" spans="1:13" x14ac:dyDescent="0.25">
      <c r="A179" s="6">
        <f t="shared" si="5"/>
        <v>174</v>
      </c>
      <c r="B179" s="7" t="s">
        <v>186</v>
      </c>
      <c r="C179" s="8">
        <v>325</v>
      </c>
      <c r="D179" s="9"/>
      <c r="E179" s="9"/>
      <c r="F179" s="9"/>
      <c r="G179" s="9"/>
      <c r="H179" s="9"/>
      <c r="I179" s="9"/>
      <c r="J179" s="9"/>
      <c r="K179" s="9"/>
      <c r="L179" s="9">
        <f t="shared" si="4"/>
        <v>0</v>
      </c>
      <c r="M179" s="1" t="str">
        <f>VLOOKUP(C179,'[1]Төлбөр 2021'!$C$6:$Q$197,15,0)</f>
        <v>Оюундэлгэр</v>
      </c>
    </row>
    <row r="180" spans="1:13" x14ac:dyDescent="0.25">
      <c r="A180" s="6">
        <f t="shared" si="5"/>
        <v>175</v>
      </c>
      <c r="B180" s="7" t="s">
        <v>187</v>
      </c>
      <c r="C180" s="8">
        <v>179</v>
      </c>
      <c r="D180" s="9">
        <v>1</v>
      </c>
      <c r="E180" s="9"/>
      <c r="F180" s="9">
        <v>1</v>
      </c>
      <c r="G180" s="9">
        <v>1</v>
      </c>
      <c r="H180" s="9">
        <v>1</v>
      </c>
      <c r="I180" s="9">
        <v>1</v>
      </c>
      <c r="J180" s="9">
        <v>1</v>
      </c>
      <c r="K180" s="9"/>
      <c r="L180" s="9">
        <f t="shared" si="4"/>
        <v>6</v>
      </c>
      <c r="M180" s="1" t="str">
        <f>VLOOKUP(C180,'[1]Төлбөр 2021'!$C$6:$Q$197,15,0)</f>
        <v>Оюундэлгэр</v>
      </c>
    </row>
    <row r="181" spans="1:13" x14ac:dyDescent="0.25">
      <c r="A181" s="6">
        <f t="shared" si="5"/>
        <v>176</v>
      </c>
      <c r="B181" s="7" t="s">
        <v>188</v>
      </c>
      <c r="C181" s="8">
        <v>143</v>
      </c>
      <c r="D181" s="9">
        <v>1</v>
      </c>
      <c r="E181" s="9"/>
      <c r="F181" s="9">
        <v>1</v>
      </c>
      <c r="G181" s="9">
        <v>1</v>
      </c>
      <c r="H181" s="9">
        <v>1</v>
      </c>
      <c r="I181" s="9">
        <v>1</v>
      </c>
      <c r="J181" s="9">
        <v>1</v>
      </c>
      <c r="K181" s="9">
        <v>1</v>
      </c>
      <c r="L181" s="9">
        <f t="shared" si="4"/>
        <v>7</v>
      </c>
      <c r="M181" s="1" t="str">
        <f>VLOOKUP(C181,'[1]Төлбөр 2021'!$C$6:$Q$197,15,0)</f>
        <v>Оюундэлгэр</v>
      </c>
    </row>
    <row r="182" spans="1:13" x14ac:dyDescent="0.25">
      <c r="A182" s="6">
        <f t="shared" si="5"/>
        <v>177</v>
      </c>
      <c r="B182" s="7" t="s">
        <v>189</v>
      </c>
      <c r="C182" s="8">
        <v>162</v>
      </c>
      <c r="D182" s="9">
        <v>1</v>
      </c>
      <c r="E182" s="9"/>
      <c r="F182" s="9">
        <v>1</v>
      </c>
      <c r="G182" s="9">
        <v>1</v>
      </c>
      <c r="H182" s="9">
        <v>1</v>
      </c>
      <c r="I182" s="9">
        <v>1</v>
      </c>
      <c r="J182" s="9">
        <v>1</v>
      </c>
      <c r="K182" s="9">
        <v>1</v>
      </c>
      <c r="L182" s="9">
        <f t="shared" si="4"/>
        <v>7</v>
      </c>
      <c r="M182" s="1" t="str">
        <f>VLOOKUP(C182,'[1]Төлбөр 2021'!$C$6:$Q$197,15,0)</f>
        <v>Оюундэлгэр</v>
      </c>
    </row>
    <row r="183" spans="1:13" x14ac:dyDescent="0.25">
      <c r="A183" s="6">
        <f t="shared" si="5"/>
        <v>178</v>
      </c>
      <c r="B183" s="7" t="s">
        <v>190</v>
      </c>
      <c r="C183" s="8">
        <v>402</v>
      </c>
      <c r="D183" s="9">
        <v>1</v>
      </c>
      <c r="E183" s="9"/>
      <c r="F183" s="9">
        <v>1</v>
      </c>
      <c r="G183" s="9">
        <v>1</v>
      </c>
      <c r="H183" s="9">
        <v>1</v>
      </c>
      <c r="I183" s="9">
        <v>1</v>
      </c>
      <c r="J183" s="9">
        <v>1</v>
      </c>
      <c r="K183" s="9">
        <v>1</v>
      </c>
      <c r="L183" s="9">
        <f t="shared" si="4"/>
        <v>7</v>
      </c>
      <c r="M183" s="1" t="str">
        <f>VLOOKUP(C183,'[1]Төлбөр 2021'!$C$6:$Q$197,15,0)</f>
        <v>Оюундэлгэр</v>
      </c>
    </row>
    <row r="184" spans="1:13" x14ac:dyDescent="0.25">
      <c r="A184" s="6">
        <f t="shared" si="5"/>
        <v>179</v>
      </c>
      <c r="B184" s="7" t="s">
        <v>191</v>
      </c>
      <c r="C184" s="8">
        <v>373</v>
      </c>
      <c r="D184" s="9">
        <v>1</v>
      </c>
      <c r="E184" s="9"/>
      <c r="F184" s="9">
        <v>1</v>
      </c>
      <c r="G184" s="9">
        <v>1</v>
      </c>
      <c r="H184" s="9">
        <v>1</v>
      </c>
      <c r="I184" s="9">
        <v>1</v>
      </c>
      <c r="J184" s="9">
        <v>1</v>
      </c>
      <c r="K184" s="9">
        <v>1</v>
      </c>
      <c r="L184" s="9">
        <f t="shared" si="4"/>
        <v>7</v>
      </c>
      <c r="M184" s="1" t="str">
        <f>VLOOKUP(C184,'[1]Төлбөр 2021'!$C$6:$Q$197,15,0)</f>
        <v>Оюундэлгэр</v>
      </c>
    </row>
    <row r="185" spans="1:13" x14ac:dyDescent="0.25">
      <c r="A185" s="6">
        <f t="shared" si="5"/>
        <v>180</v>
      </c>
      <c r="B185" s="7" t="s">
        <v>192</v>
      </c>
      <c r="C185" s="8">
        <v>341</v>
      </c>
      <c r="D185" s="9"/>
      <c r="E185" s="9"/>
      <c r="F185" s="9"/>
      <c r="G185" s="9"/>
      <c r="H185" s="9"/>
      <c r="I185" s="9"/>
      <c r="J185" s="9"/>
      <c r="K185" s="9"/>
      <c r="L185" s="9">
        <f t="shared" si="4"/>
        <v>0</v>
      </c>
      <c r="M185" s="1" t="str">
        <f>VLOOKUP(C185,'[1]Төлбөр 2021'!$C$6:$Q$197,15,0)</f>
        <v>Оюундэлгэр</v>
      </c>
    </row>
    <row r="186" spans="1:13" x14ac:dyDescent="0.25">
      <c r="A186" s="6">
        <f t="shared" si="5"/>
        <v>181</v>
      </c>
      <c r="B186" s="7" t="s">
        <v>193</v>
      </c>
      <c r="C186" s="8">
        <v>56</v>
      </c>
      <c r="D186" s="9">
        <v>1</v>
      </c>
      <c r="E186" s="9"/>
      <c r="F186" s="9">
        <v>1</v>
      </c>
      <c r="G186" s="9">
        <v>1</v>
      </c>
      <c r="H186" s="9">
        <v>1</v>
      </c>
      <c r="I186" s="9">
        <v>1</v>
      </c>
      <c r="J186" s="9">
        <v>1</v>
      </c>
      <c r="K186" s="9">
        <v>1</v>
      </c>
      <c r="L186" s="9">
        <f t="shared" si="4"/>
        <v>7</v>
      </c>
      <c r="M186" s="1" t="str">
        <f>VLOOKUP(C186,'[1]Төлбөр 2021'!$C$6:$Q$197,15,0)</f>
        <v>Оюундэлгэр</v>
      </c>
    </row>
    <row r="187" spans="1:13" x14ac:dyDescent="0.25">
      <c r="A187" s="6">
        <f t="shared" si="5"/>
        <v>182</v>
      </c>
      <c r="B187" s="7" t="s">
        <v>194</v>
      </c>
      <c r="C187" s="8">
        <v>65</v>
      </c>
      <c r="D187" s="9"/>
      <c r="E187" s="9"/>
      <c r="F187" s="9"/>
      <c r="G187" s="9"/>
      <c r="H187" s="9"/>
      <c r="I187" s="9"/>
      <c r="J187" s="9"/>
      <c r="K187" s="9">
        <v>1</v>
      </c>
      <c r="L187" s="9">
        <f t="shared" si="4"/>
        <v>1</v>
      </c>
      <c r="M187" s="1" t="str">
        <f>VLOOKUP(C187,'[1]Төлбөр 2021'!$C$6:$Q$197,15,0)</f>
        <v>Оюундэлгэр</v>
      </c>
    </row>
    <row r="188" spans="1:13" x14ac:dyDescent="0.25">
      <c r="A188" s="6">
        <f t="shared" si="5"/>
        <v>183</v>
      </c>
      <c r="B188" s="7" t="s">
        <v>195</v>
      </c>
      <c r="C188" s="8">
        <v>8</v>
      </c>
      <c r="D188" s="9">
        <v>1</v>
      </c>
      <c r="E188" s="9"/>
      <c r="F188" s="9">
        <v>1</v>
      </c>
      <c r="G188" s="9">
        <v>1</v>
      </c>
      <c r="H188" s="9"/>
      <c r="I188" s="9">
        <v>1</v>
      </c>
      <c r="J188" s="9">
        <v>1</v>
      </c>
      <c r="K188" s="9">
        <v>1</v>
      </c>
      <c r="L188" s="9">
        <f t="shared" si="4"/>
        <v>6</v>
      </c>
      <c r="M188" s="1" t="str">
        <f>VLOOKUP(C188,'[1]Төлбөр 2021'!$C$6:$Q$197,15,0)</f>
        <v>Оюундэлгэр</v>
      </c>
    </row>
    <row r="189" spans="1:13" x14ac:dyDescent="0.25">
      <c r="A189" s="6">
        <f t="shared" si="5"/>
        <v>184</v>
      </c>
      <c r="B189" s="7" t="s">
        <v>196</v>
      </c>
      <c r="C189" s="8">
        <v>407</v>
      </c>
      <c r="D189" s="9">
        <v>1</v>
      </c>
      <c r="E189" s="9"/>
      <c r="F189" s="9"/>
      <c r="G189" s="9">
        <v>1</v>
      </c>
      <c r="H189" s="9">
        <v>1</v>
      </c>
      <c r="I189" s="9">
        <v>1</v>
      </c>
      <c r="J189" s="9">
        <v>1</v>
      </c>
      <c r="K189" s="9"/>
      <c r="L189" s="9">
        <f t="shared" si="4"/>
        <v>5</v>
      </c>
      <c r="M189" s="1" t="str">
        <f>VLOOKUP(C189,'[1]Төлбөр 2021'!$C$6:$Q$197,15,0)</f>
        <v>Оюундэлгэр</v>
      </c>
    </row>
    <row r="190" spans="1:13" ht="12.6" customHeight="1" x14ac:dyDescent="0.25">
      <c r="A190" s="6">
        <f t="shared" si="5"/>
        <v>185</v>
      </c>
      <c r="B190" s="7" t="s">
        <v>197</v>
      </c>
      <c r="C190" s="8">
        <v>377</v>
      </c>
      <c r="D190" s="9">
        <v>1</v>
      </c>
      <c r="E190" s="9"/>
      <c r="F190" s="9">
        <v>1</v>
      </c>
      <c r="G190" s="9">
        <v>1</v>
      </c>
      <c r="H190" s="9">
        <v>1</v>
      </c>
      <c r="I190" s="9">
        <v>1</v>
      </c>
      <c r="J190" s="9"/>
      <c r="K190" s="9"/>
      <c r="L190" s="9">
        <f t="shared" si="4"/>
        <v>5</v>
      </c>
      <c r="M190" s="1" t="str">
        <f>VLOOKUP(C190,'[1]Төлбөр 2021'!$C$6:$Q$197,15,0)</f>
        <v>Оюундэлгэр</v>
      </c>
    </row>
    <row r="191" spans="1:13" ht="20.25" hidden="1" customHeight="1" x14ac:dyDescent="0.25">
      <c r="A191" s="13"/>
      <c r="B191" s="5" t="s">
        <v>198</v>
      </c>
      <c r="C191" s="14"/>
      <c r="D191" s="9">
        <f t="shared" ref="D191:K191" si="6">SUM(D6:D190)</f>
        <v>144</v>
      </c>
      <c r="E191" s="9"/>
      <c r="F191" s="9">
        <f t="shared" si="6"/>
        <v>113</v>
      </c>
      <c r="G191" s="9">
        <f t="shared" si="6"/>
        <v>132</v>
      </c>
      <c r="H191" s="9">
        <f t="shared" si="6"/>
        <v>76</v>
      </c>
      <c r="I191" s="9">
        <f t="shared" si="6"/>
        <v>103</v>
      </c>
      <c r="J191" s="9">
        <f t="shared" si="6"/>
        <v>87</v>
      </c>
      <c r="K191" s="9">
        <f t="shared" si="6"/>
        <v>105</v>
      </c>
      <c r="L191" s="9"/>
    </row>
  </sheetData>
  <autoFilter ref="A4:M191">
    <filterColumn colId="3" showButton="0"/>
    <filterColumn colId="12">
      <filters>
        <filter val="Оюундэлгэр"/>
      </filters>
    </filterColumn>
  </autoFilter>
  <mergeCells count="11">
    <mergeCell ref="G4:G5"/>
    <mergeCell ref="A4:A5"/>
    <mergeCell ref="B4:B5"/>
    <mergeCell ref="C4:C5"/>
    <mergeCell ref="D4:E4"/>
    <mergeCell ref="F4:F5"/>
    <mergeCell ref="L4:L5"/>
    <mergeCell ref="H4:H5"/>
    <mergeCell ref="I4:I5"/>
    <mergeCell ref="J4:J5"/>
    <mergeCell ref="K4:K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aamaa</dc:creator>
  <cp:lastModifiedBy>Оюундэлгэр. Б</cp:lastModifiedBy>
  <dcterms:created xsi:type="dcterms:W3CDTF">2021-06-21T01:37:37Z</dcterms:created>
  <dcterms:modified xsi:type="dcterms:W3CDTF">2021-06-24T06:56:52Z</dcterms:modified>
</cp:coreProperties>
</file>