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-105" yWindow="-105" windowWidth="19425" windowHeight="10560" activeTab="1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Sheet1!$A$3:$M$184</definedName>
    <definedName name="_xlnm._FilterDatabase" localSheetId="1" hidden="1">Sheet2!$A$3:$O$177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7" i="2" l="1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M6" i="2" l="1"/>
  <c r="M7" i="2"/>
  <c r="M8" i="2"/>
  <c r="M9" i="2"/>
  <c r="M10" i="2"/>
  <c r="M11" i="2"/>
  <c r="M12" i="2"/>
  <c r="M36" i="2"/>
  <c r="M13" i="2"/>
  <c r="M14" i="2"/>
  <c r="M56" i="2"/>
  <c r="M15" i="2"/>
  <c r="M37" i="2"/>
  <c r="M38" i="2"/>
  <c r="M16" i="2"/>
  <c r="M17" i="2"/>
  <c r="M18" i="2"/>
  <c r="M19" i="2"/>
  <c r="M20" i="2"/>
  <c r="M39" i="2"/>
  <c r="M21" i="2"/>
  <c r="M22" i="2"/>
  <c r="M23" i="2"/>
  <c r="M24" i="2"/>
  <c r="M25" i="2"/>
  <c r="M26" i="2"/>
  <c r="M27" i="2"/>
  <c r="M28" i="2"/>
  <c r="M40" i="2"/>
  <c r="M29" i="2"/>
  <c r="M30" i="2"/>
  <c r="M31" i="2"/>
  <c r="M41" i="2"/>
  <c r="M32" i="2"/>
  <c r="M33" i="2"/>
  <c r="M55" i="2"/>
  <c r="M34" i="2"/>
  <c r="M43" i="2"/>
  <c r="M44" i="2"/>
  <c r="M57" i="2"/>
  <c r="M58" i="2"/>
  <c r="M45" i="2"/>
  <c r="M46" i="2"/>
  <c r="M59" i="2"/>
  <c r="M71" i="2"/>
  <c r="M47" i="2"/>
  <c r="M48" i="2"/>
  <c r="M60" i="2"/>
  <c r="M61" i="2"/>
  <c r="M62" i="2"/>
  <c r="M63" i="2"/>
  <c r="M49" i="2"/>
  <c r="M72" i="2"/>
  <c r="M73" i="2"/>
  <c r="M50" i="2"/>
  <c r="M74" i="2"/>
  <c r="M51" i="2"/>
  <c r="M35" i="2"/>
  <c r="M52" i="2"/>
  <c r="M64" i="2"/>
  <c r="M70" i="2"/>
  <c r="M89" i="2"/>
  <c r="M65" i="2"/>
  <c r="M90" i="2"/>
  <c r="M75" i="2"/>
  <c r="M76" i="2"/>
  <c r="M66" i="2"/>
  <c r="M91" i="2"/>
  <c r="M53" i="2"/>
  <c r="M92" i="2"/>
  <c r="M93" i="2"/>
  <c r="M54" i="2"/>
  <c r="M67" i="2"/>
  <c r="M68" i="2"/>
  <c r="M77" i="2"/>
  <c r="M78" i="2"/>
  <c r="M79" i="2"/>
  <c r="M94" i="2"/>
  <c r="M80" i="2"/>
  <c r="M95" i="2"/>
  <c r="M69" i="2"/>
  <c r="M81" i="2"/>
  <c r="M96" i="2"/>
  <c r="M82" i="2"/>
  <c r="M97" i="2"/>
  <c r="M98" i="2"/>
  <c r="M83" i="2"/>
  <c r="M116" i="2"/>
  <c r="M99" i="2"/>
  <c r="M117" i="2"/>
  <c r="M100" i="2"/>
  <c r="M84" i="2"/>
  <c r="M109" i="2"/>
  <c r="M101" i="2"/>
  <c r="M85" i="2"/>
  <c r="M110" i="2"/>
  <c r="M86" i="2"/>
  <c r="M102" i="2"/>
  <c r="M111" i="2"/>
  <c r="M112" i="2"/>
  <c r="M87" i="2"/>
  <c r="M118" i="2"/>
  <c r="M119" i="2"/>
  <c r="M120" i="2"/>
  <c r="M121" i="2"/>
  <c r="M122" i="2"/>
  <c r="M113" i="2"/>
  <c r="M123" i="2"/>
  <c r="M124" i="2"/>
  <c r="M103" i="2"/>
  <c r="M104" i="2"/>
  <c r="M105" i="2"/>
  <c r="M106" i="2"/>
  <c r="M107" i="2"/>
  <c r="M125" i="2"/>
  <c r="M114" i="2"/>
  <c r="M140" i="2"/>
  <c r="M132" i="2"/>
  <c r="M108" i="2"/>
  <c r="M126" i="2"/>
  <c r="M88" i="2"/>
  <c r="M133" i="2"/>
  <c r="M127" i="2"/>
  <c r="M134" i="2"/>
  <c r="M128" i="2"/>
  <c r="M135" i="2"/>
  <c r="M136" i="2"/>
  <c r="M130" i="2"/>
  <c r="M131" i="2"/>
  <c r="M137" i="2"/>
  <c r="M142" i="2"/>
  <c r="M143" i="2"/>
  <c r="M138" i="2"/>
  <c r="M144" i="2"/>
  <c r="M145" i="2"/>
  <c r="M146" i="2"/>
  <c r="M139" i="2"/>
  <c r="M147" i="2"/>
  <c r="M129" i="2"/>
  <c r="M148" i="2"/>
  <c r="M115" i="2"/>
  <c r="M149" i="2"/>
  <c r="M150" i="2"/>
  <c r="M141" i="2"/>
  <c r="M152" i="2"/>
  <c r="M159" i="2"/>
  <c r="M153" i="2"/>
  <c r="M154" i="2"/>
  <c r="M155" i="2"/>
  <c r="M156" i="2"/>
  <c r="M158" i="2"/>
  <c r="M160" i="2"/>
  <c r="M161" i="2"/>
  <c r="M162" i="2"/>
  <c r="M163" i="2"/>
  <c r="M164" i="2"/>
  <c r="M165" i="2"/>
  <c r="M151" i="2"/>
  <c r="M166" i="2"/>
  <c r="M167" i="2"/>
  <c r="M168" i="2"/>
  <c r="M169" i="2"/>
  <c r="M170" i="2"/>
  <c r="M171" i="2"/>
  <c r="M157" i="2"/>
  <c r="M172" i="2"/>
  <c r="M173" i="2"/>
  <c r="M174" i="2"/>
  <c r="M175" i="2"/>
  <c r="M176" i="2"/>
  <c r="M177" i="2"/>
  <c r="M178" i="2"/>
  <c r="M5" i="2"/>
  <c r="L6" i="2"/>
  <c r="L7" i="2"/>
  <c r="L8" i="2"/>
  <c r="L9" i="2"/>
  <c r="L10" i="2"/>
  <c r="L11" i="2"/>
  <c r="L12" i="2"/>
  <c r="L36" i="2"/>
  <c r="L13" i="2"/>
  <c r="L14" i="2"/>
  <c r="L56" i="2"/>
  <c r="L15" i="2"/>
  <c r="L37" i="2"/>
  <c r="L38" i="2"/>
  <c r="L16" i="2"/>
  <c r="L17" i="2"/>
  <c r="L18" i="2"/>
  <c r="L19" i="2"/>
  <c r="L20" i="2"/>
  <c r="L39" i="2"/>
  <c r="L21" i="2"/>
  <c r="L22" i="2"/>
  <c r="L23" i="2"/>
  <c r="L24" i="2"/>
  <c r="L25" i="2"/>
  <c r="L26" i="2"/>
  <c r="L27" i="2"/>
  <c r="L28" i="2"/>
  <c r="L40" i="2"/>
  <c r="L29" i="2"/>
  <c r="L30" i="2"/>
  <c r="L31" i="2"/>
  <c r="L41" i="2"/>
  <c r="L32" i="2"/>
  <c r="L33" i="2"/>
  <c r="L42" i="2"/>
  <c r="L55" i="2"/>
  <c r="L34" i="2"/>
  <c r="L43" i="2"/>
  <c r="L44" i="2"/>
  <c r="L57" i="2"/>
  <c r="L58" i="2"/>
  <c r="L45" i="2"/>
  <c r="L46" i="2"/>
  <c r="L59" i="2"/>
  <c r="L71" i="2"/>
  <c r="L47" i="2"/>
  <c r="L48" i="2"/>
  <c r="L60" i="2"/>
  <c r="L61" i="2"/>
  <c r="L62" i="2"/>
  <c r="L63" i="2"/>
  <c r="L49" i="2"/>
  <c r="L72" i="2"/>
  <c r="L73" i="2"/>
  <c r="L50" i="2"/>
  <c r="L74" i="2"/>
  <c r="L51" i="2"/>
  <c r="L35" i="2"/>
  <c r="L52" i="2"/>
  <c r="L64" i="2"/>
  <c r="L70" i="2"/>
  <c r="L89" i="2"/>
  <c r="L65" i="2"/>
  <c r="L90" i="2"/>
  <c r="L75" i="2"/>
  <c r="L76" i="2"/>
  <c r="L66" i="2"/>
  <c r="L91" i="2"/>
  <c r="L53" i="2"/>
  <c r="L92" i="2"/>
  <c r="L93" i="2"/>
  <c r="L54" i="2"/>
  <c r="L67" i="2"/>
  <c r="L68" i="2"/>
  <c r="L77" i="2"/>
  <c r="L78" i="2"/>
  <c r="L79" i="2"/>
  <c r="L94" i="2"/>
  <c r="L80" i="2"/>
  <c r="L95" i="2"/>
  <c r="L69" i="2"/>
  <c r="L81" i="2"/>
  <c r="L96" i="2"/>
  <c r="L82" i="2"/>
  <c r="L97" i="2"/>
  <c r="L98" i="2"/>
  <c r="L83" i="2"/>
  <c r="L116" i="2"/>
  <c r="L99" i="2"/>
  <c r="L117" i="2"/>
  <c r="L100" i="2"/>
  <c r="L84" i="2"/>
  <c r="L109" i="2"/>
  <c r="L101" i="2"/>
  <c r="L85" i="2"/>
  <c r="L110" i="2"/>
  <c r="L86" i="2"/>
  <c r="L102" i="2"/>
  <c r="L111" i="2"/>
  <c r="L112" i="2"/>
  <c r="L87" i="2"/>
  <c r="L118" i="2"/>
  <c r="L119" i="2"/>
  <c r="L120" i="2"/>
  <c r="L121" i="2"/>
  <c r="L122" i="2"/>
  <c r="L113" i="2"/>
  <c r="L123" i="2"/>
  <c r="L124" i="2"/>
  <c r="L103" i="2"/>
  <c r="L104" i="2"/>
  <c r="L105" i="2"/>
  <c r="L106" i="2"/>
  <c r="L107" i="2"/>
  <c r="L125" i="2"/>
  <c r="L114" i="2"/>
  <c r="L140" i="2"/>
  <c r="L132" i="2"/>
  <c r="L108" i="2"/>
  <c r="L126" i="2"/>
  <c r="L88" i="2"/>
  <c r="L133" i="2"/>
  <c r="L127" i="2"/>
  <c r="L134" i="2"/>
  <c r="L128" i="2"/>
  <c r="L135" i="2"/>
  <c r="L136" i="2"/>
  <c r="L130" i="2"/>
  <c r="L131" i="2"/>
  <c r="L137" i="2"/>
  <c r="L142" i="2"/>
  <c r="L143" i="2"/>
  <c r="L138" i="2"/>
  <c r="L144" i="2"/>
  <c r="L145" i="2"/>
  <c r="L146" i="2"/>
  <c r="L139" i="2"/>
  <c r="L147" i="2"/>
  <c r="L129" i="2"/>
  <c r="L148" i="2"/>
  <c r="L115" i="2"/>
  <c r="L149" i="2"/>
  <c r="L150" i="2"/>
  <c r="L141" i="2"/>
  <c r="L152" i="2"/>
  <c r="L159" i="2"/>
  <c r="L153" i="2"/>
  <c r="L154" i="2"/>
  <c r="L155" i="2"/>
  <c r="L156" i="2"/>
  <c r="L158" i="2"/>
  <c r="L160" i="2"/>
  <c r="L161" i="2"/>
  <c r="L162" i="2"/>
  <c r="L163" i="2"/>
  <c r="L164" i="2"/>
  <c r="L165" i="2"/>
  <c r="L151" i="2"/>
  <c r="L166" i="2"/>
  <c r="L167" i="2"/>
  <c r="L168" i="2"/>
  <c r="L169" i="2"/>
  <c r="L170" i="2"/>
  <c r="L171" i="2"/>
  <c r="L157" i="2"/>
  <c r="L172" i="2"/>
  <c r="L173" i="2"/>
  <c r="L174" i="2"/>
  <c r="L175" i="2"/>
  <c r="L176" i="2"/>
  <c r="L177" i="2"/>
  <c r="L178" i="2"/>
  <c r="L5" i="2"/>
  <c r="K6" i="2"/>
  <c r="K7" i="2"/>
  <c r="K8" i="2"/>
  <c r="K9" i="2"/>
  <c r="K10" i="2"/>
  <c r="K11" i="2"/>
  <c r="K12" i="2"/>
  <c r="K36" i="2"/>
  <c r="K13" i="2"/>
  <c r="K14" i="2"/>
  <c r="K56" i="2"/>
  <c r="K15" i="2"/>
  <c r="K37" i="2"/>
  <c r="K38" i="2"/>
  <c r="K16" i="2"/>
  <c r="K17" i="2"/>
  <c r="K18" i="2"/>
  <c r="K19" i="2"/>
  <c r="K20" i="2"/>
  <c r="K39" i="2"/>
  <c r="K21" i="2"/>
  <c r="K22" i="2"/>
  <c r="K23" i="2"/>
  <c r="K24" i="2"/>
  <c r="K25" i="2"/>
  <c r="K26" i="2"/>
  <c r="K27" i="2"/>
  <c r="K28" i="2"/>
  <c r="K40" i="2"/>
  <c r="K29" i="2"/>
  <c r="K30" i="2"/>
  <c r="K31" i="2"/>
  <c r="K41" i="2"/>
  <c r="K32" i="2"/>
  <c r="K33" i="2"/>
  <c r="K42" i="2"/>
  <c r="K55" i="2"/>
  <c r="K34" i="2"/>
  <c r="K43" i="2"/>
  <c r="K44" i="2"/>
  <c r="K57" i="2"/>
  <c r="K58" i="2"/>
  <c r="K45" i="2"/>
  <c r="K46" i="2"/>
  <c r="K59" i="2"/>
  <c r="K71" i="2"/>
  <c r="K47" i="2"/>
  <c r="K48" i="2"/>
  <c r="K60" i="2"/>
  <c r="K61" i="2"/>
  <c r="K62" i="2"/>
  <c r="K63" i="2"/>
  <c r="K49" i="2"/>
  <c r="K72" i="2"/>
  <c r="K73" i="2"/>
  <c r="K50" i="2"/>
  <c r="K74" i="2"/>
  <c r="K51" i="2"/>
  <c r="K35" i="2"/>
  <c r="K52" i="2"/>
  <c r="K64" i="2"/>
  <c r="K70" i="2"/>
  <c r="K89" i="2"/>
  <c r="K65" i="2"/>
  <c r="K90" i="2"/>
  <c r="K75" i="2"/>
  <c r="K76" i="2"/>
  <c r="K66" i="2"/>
  <c r="K91" i="2"/>
  <c r="K53" i="2"/>
  <c r="K92" i="2"/>
  <c r="K93" i="2"/>
  <c r="K54" i="2"/>
  <c r="K67" i="2"/>
  <c r="K68" i="2"/>
  <c r="K77" i="2"/>
  <c r="K78" i="2"/>
  <c r="K79" i="2"/>
  <c r="K94" i="2"/>
  <c r="K80" i="2"/>
  <c r="K95" i="2"/>
  <c r="K69" i="2"/>
  <c r="K81" i="2"/>
  <c r="K96" i="2"/>
  <c r="K82" i="2"/>
  <c r="K97" i="2"/>
  <c r="K98" i="2"/>
  <c r="K83" i="2"/>
  <c r="K116" i="2"/>
  <c r="K99" i="2"/>
  <c r="K117" i="2"/>
  <c r="K100" i="2"/>
  <c r="K84" i="2"/>
  <c r="K109" i="2"/>
  <c r="K101" i="2"/>
  <c r="K85" i="2"/>
  <c r="K110" i="2"/>
  <c r="K86" i="2"/>
  <c r="K102" i="2"/>
  <c r="K111" i="2"/>
  <c r="K112" i="2"/>
  <c r="K87" i="2"/>
  <c r="K118" i="2"/>
  <c r="K119" i="2"/>
  <c r="K120" i="2"/>
  <c r="K121" i="2"/>
  <c r="K122" i="2"/>
  <c r="K113" i="2"/>
  <c r="K123" i="2"/>
  <c r="K124" i="2"/>
  <c r="K103" i="2"/>
  <c r="K104" i="2"/>
  <c r="K105" i="2"/>
  <c r="K106" i="2"/>
  <c r="K107" i="2"/>
  <c r="K125" i="2"/>
  <c r="K114" i="2"/>
  <c r="K140" i="2"/>
  <c r="K132" i="2"/>
  <c r="K108" i="2"/>
  <c r="K126" i="2"/>
  <c r="K88" i="2"/>
  <c r="K133" i="2"/>
  <c r="K127" i="2"/>
  <c r="K134" i="2"/>
  <c r="K128" i="2"/>
  <c r="K135" i="2"/>
  <c r="K136" i="2"/>
  <c r="K130" i="2"/>
  <c r="K131" i="2"/>
  <c r="K137" i="2"/>
  <c r="K142" i="2"/>
  <c r="K143" i="2"/>
  <c r="K138" i="2"/>
  <c r="K144" i="2"/>
  <c r="K145" i="2"/>
  <c r="K146" i="2"/>
  <c r="K139" i="2"/>
  <c r="K147" i="2"/>
  <c r="K129" i="2"/>
  <c r="K148" i="2"/>
  <c r="K115" i="2"/>
  <c r="K149" i="2"/>
  <c r="K150" i="2"/>
  <c r="K141" i="2"/>
  <c r="K152" i="2"/>
  <c r="K159" i="2"/>
  <c r="K153" i="2"/>
  <c r="K154" i="2"/>
  <c r="K155" i="2"/>
  <c r="K156" i="2"/>
  <c r="K158" i="2"/>
  <c r="K160" i="2"/>
  <c r="K161" i="2"/>
  <c r="K162" i="2"/>
  <c r="K163" i="2"/>
  <c r="K164" i="2"/>
  <c r="K165" i="2"/>
  <c r="K151" i="2"/>
  <c r="K166" i="2"/>
  <c r="K167" i="2"/>
  <c r="K168" i="2"/>
  <c r="K169" i="2"/>
  <c r="K170" i="2"/>
  <c r="K171" i="2"/>
  <c r="K157" i="2"/>
  <c r="K172" i="2"/>
  <c r="K173" i="2"/>
  <c r="K174" i="2"/>
  <c r="K175" i="2"/>
  <c r="K176" i="2"/>
  <c r="K177" i="2"/>
  <c r="K178" i="2"/>
  <c r="K5" i="2"/>
  <c r="H6" i="2"/>
  <c r="H7" i="2"/>
  <c r="H8" i="2"/>
  <c r="H9" i="2"/>
  <c r="H10" i="2"/>
  <c r="H11" i="2"/>
  <c r="H12" i="2"/>
  <c r="H36" i="2"/>
  <c r="H13" i="2"/>
  <c r="H14" i="2"/>
  <c r="H56" i="2"/>
  <c r="H15" i="2"/>
  <c r="H37" i="2"/>
  <c r="H38" i="2"/>
  <c r="H16" i="2"/>
  <c r="H17" i="2"/>
  <c r="H18" i="2"/>
  <c r="H19" i="2"/>
  <c r="H20" i="2"/>
  <c r="H39" i="2"/>
  <c r="H21" i="2"/>
  <c r="H22" i="2"/>
  <c r="H23" i="2"/>
  <c r="H24" i="2"/>
  <c r="H25" i="2"/>
  <c r="H26" i="2"/>
  <c r="H27" i="2"/>
  <c r="H28" i="2"/>
  <c r="H40" i="2"/>
  <c r="H29" i="2"/>
  <c r="H30" i="2"/>
  <c r="H31" i="2"/>
  <c r="H41" i="2"/>
  <c r="H32" i="2"/>
  <c r="H33" i="2"/>
  <c r="H42" i="2"/>
  <c r="H55" i="2"/>
  <c r="H34" i="2"/>
  <c r="H43" i="2"/>
  <c r="H44" i="2"/>
  <c r="H57" i="2"/>
  <c r="H58" i="2"/>
  <c r="H45" i="2"/>
  <c r="H46" i="2"/>
  <c r="H59" i="2"/>
  <c r="H71" i="2"/>
  <c r="H47" i="2"/>
  <c r="H48" i="2"/>
  <c r="H60" i="2"/>
  <c r="H61" i="2"/>
  <c r="H62" i="2"/>
  <c r="H63" i="2"/>
  <c r="H49" i="2"/>
  <c r="H72" i="2"/>
  <c r="H73" i="2"/>
  <c r="H50" i="2"/>
  <c r="H74" i="2"/>
  <c r="H51" i="2"/>
  <c r="H35" i="2"/>
  <c r="H52" i="2"/>
  <c r="H64" i="2"/>
  <c r="H70" i="2"/>
  <c r="H89" i="2"/>
  <c r="H65" i="2"/>
  <c r="H90" i="2"/>
  <c r="H75" i="2"/>
  <c r="H76" i="2"/>
  <c r="H66" i="2"/>
  <c r="H91" i="2"/>
  <c r="H53" i="2"/>
  <c r="H92" i="2"/>
  <c r="H93" i="2"/>
  <c r="H54" i="2"/>
  <c r="H67" i="2"/>
  <c r="H68" i="2"/>
  <c r="H77" i="2"/>
  <c r="H78" i="2"/>
  <c r="H79" i="2"/>
  <c r="H94" i="2"/>
  <c r="H80" i="2"/>
  <c r="H95" i="2"/>
  <c r="H69" i="2"/>
  <c r="H81" i="2"/>
  <c r="H96" i="2"/>
  <c r="H82" i="2"/>
  <c r="H97" i="2"/>
  <c r="H98" i="2"/>
  <c r="H83" i="2"/>
  <c r="H116" i="2"/>
  <c r="H99" i="2"/>
  <c r="H117" i="2"/>
  <c r="H100" i="2"/>
  <c r="H84" i="2"/>
  <c r="H109" i="2"/>
  <c r="H101" i="2"/>
  <c r="H85" i="2"/>
  <c r="H110" i="2"/>
  <c r="H86" i="2"/>
  <c r="H102" i="2"/>
  <c r="H111" i="2"/>
  <c r="H112" i="2"/>
  <c r="H87" i="2"/>
  <c r="H118" i="2"/>
  <c r="H119" i="2"/>
  <c r="H120" i="2"/>
  <c r="H121" i="2"/>
  <c r="H122" i="2"/>
  <c r="H113" i="2"/>
  <c r="H123" i="2"/>
  <c r="H124" i="2"/>
  <c r="H103" i="2"/>
  <c r="H104" i="2"/>
  <c r="H105" i="2"/>
  <c r="H106" i="2"/>
  <c r="H107" i="2"/>
  <c r="H125" i="2"/>
  <c r="H114" i="2"/>
  <c r="H140" i="2"/>
  <c r="H132" i="2"/>
  <c r="H108" i="2"/>
  <c r="H126" i="2"/>
  <c r="H88" i="2"/>
  <c r="H133" i="2"/>
  <c r="H127" i="2"/>
  <c r="H134" i="2"/>
  <c r="H128" i="2"/>
  <c r="H135" i="2"/>
  <c r="H136" i="2"/>
  <c r="H130" i="2"/>
  <c r="H131" i="2"/>
  <c r="H137" i="2"/>
  <c r="H142" i="2"/>
  <c r="H143" i="2"/>
  <c r="H138" i="2"/>
  <c r="H144" i="2"/>
  <c r="H145" i="2"/>
  <c r="H146" i="2"/>
  <c r="H139" i="2"/>
  <c r="H147" i="2"/>
  <c r="H129" i="2"/>
  <c r="H148" i="2"/>
  <c r="H115" i="2"/>
  <c r="H149" i="2"/>
  <c r="H150" i="2"/>
  <c r="H141" i="2"/>
  <c r="H152" i="2"/>
  <c r="H159" i="2"/>
  <c r="H153" i="2"/>
  <c r="H154" i="2"/>
  <c r="H155" i="2"/>
  <c r="H156" i="2"/>
  <c r="H158" i="2"/>
  <c r="H160" i="2"/>
  <c r="H161" i="2"/>
  <c r="H162" i="2"/>
  <c r="H163" i="2"/>
  <c r="H164" i="2"/>
  <c r="H165" i="2"/>
  <c r="H151" i="2"/>
  <c r="H166" i="2"/>
  <c r="H167" i="2"/>
  <c r="H168" i="2"/>
  <c r="H169" i="2"/>
  <c r="H170" i="2"/>
  <c r="H171" i="2"/>
  <c r="H157" i="2"/>
  <c r="H172" i="2"/>
  <c r="H173" i="2"/>
  <c r="H174" i="2"/>
  <c r="H175" i="2"/>
  <c r="H176" i="2"/>
  <c r="H177" i="2"/>
  <c r="H178" i="2"/>
  <c r="H5" i="2"/>
  <c r="G6" i="2"/>
  <c r="G7" i="2"/>
  <c r="G8" i="2"/>
  <c r="G9" i="2"/>
  <c r="G10" i="2"/>
  <c r="G11" i="2"/>
  <c r="G12" i="2"/>
  <c r="G36" i="2"/>
  <c r="G13" i="2"/>
  <c r="G14" i="2"/>
  <c r="G56" i="2"/>
  <c r="G15" i="2"/>
  <c r="G37" i="2"/>
  <c r="G38" i="2"/>
  <c r="G16" i="2"/>
  <c r="G17" i="2"/>
  <c r="G18" i="2"/>
  <c r="G19" i="2"/>
  <c r="G20" i="2"/>
  <c r="G39" i="2"/>
  <c r="G21" i="2"/>
  <c r="G22" i="2"/>
  <c r="G23" i="2"/>
  <c r="G24" i="2"/>
  <c r="G25" i="2"/>
  <c r="G26" i="2"/>
  <c r="G27" i="2"/>
  <c r="G28" i="2"/>
  <c r="G40" i="2"/>
  <c r="G29" i="2"/>
  <c r="G30" i="2"/>
  <c r="G31" i="2"/>
  <c r="G41" i="2"/>
  <c r="G32" i="2"/>
  <c r="G33" i="2"/>
  <c r="G42" i="2"/>
  <c r="G55" i="2"/>
  <c r="G34" i="2"/>
  <c r="G43" i="2"/>
  <c r="G44" i="2"/>
  <c r="G57" i="2"/>
  <c r="G58" i="2"/>
  <c r="G45" i="2"/>
  <c r="G46" i="2"/>
  <c r="G59" i="2"/>
  <c r="G71" i="2"/>
  <c r="G47" i="2"/>
  <c r="G48" i="2"/>
  <c r="G60" i="2"/>
  <c r="G61" i="2"/>
  <c r="G62" i="2"/>
  <c r="G63" i="2"/>
  <c r="G49" i="2"/>
  <c r="G72" i="2"/>
  <c r="G73" i="2"/>
  <c r="G50" i="2"/>
  <c r="G74" i="2"/>
  <c r="G51" i="2"/>
  <c r="G35" i="2"/>
  <c r="G52" i="2"/>
  <c r="G64" i="2"/>
  <c r="G70" i="2"/>
  <c r="G89" i="2"/>
  <c r="G65" i="2"/>
  <c r="G90" i="2"/>
  <c r="G75" i="2"/>
  <c r="G76" i="2"/>
  <c r="G66" i="2"/>
  <c r="G91" i="2"/>
  <c r="G53" i="2"/>
  <c r="G92" i="2"/>
  <c r="G93" i="2"/>
  <c r="G54" i="2"/>
  <c r="G67" i="2"/>
  <c r="G68" i="2"/>
  <c r="G77" i="2"/>
  <c r="G78" i="2"/>
  <c r="G79" i="2"/>
  <c r="G94" i="2"/>
  <c r="G80" i="2"/>
  <c r="G95" i="2"/>
  <c r="G69" i="2"/>
  <c r="G81" i="2"/>
  <c r="G96" i="2"/>
  <c r="G82" i="2"/>
  <c r="G97" i="2"/>
  <c r="G98" i="2"/>
  <c r="G83" i="2"/>
  <c r="G116" i="2"/>
  <c r="G99" i="2"/>
  <c r="G117" i="2"/>
  <c r="G100" i="2"/>
  <c r="G84" i="2"/>
  <c r="G109" i="2"/>
  <c r="G101" i="2"/>
  <c r="G85" i="2"/>
  <c r="G110" i="2"/>
  <c r="G86" i="2"/>
  <c r="G102" i="2"/>
  <c r="G111" i="2"/>
  <c r="G112" i="2"/>
  <c r="G87" i="2"/>
  <c r="G118" i="2"/>
  <c r="G119" i="2"/>
  <c r="G120" i="2"/>
  <c r="G121" i="2"/>
  <c r="G122" i="2"/>
  <c r="G113" i="2"/>
  <c r="G123" i="2"/>
  <c r="G124" i="2"/>
  <c r="G103" i="2"/>
  <c r="G104" i="2"/>
  <c r="G105" i="2"/>
  <c r="G106" i="2"/>
  <c r="G107" i="2"/>
  <c r="G125" i="2"/>
  <c r="G114" i="2"/>
  <c r="G140" i="2"/>
  <c r="G132" i="2"/>
  <c r="G108" i="2"/>
  <c r="G126" i="2"/>
  <c r="G88" i="2"/>
  <c r="G133" i="2"/>
  <c r="G127" i="2"/>
  <c r="G134" i="2"/>
  <c r="G128" i="2"/>
  <c r="G135" i="2"/>
  <c r="G136" i="2"/>
  <c r="G130" i="2"/>
  <c r="G131" i="2"/>
  <c r="G137" i="2"/>
  <c r="G142" i="2"/>
  <c r="G143" i="2"/>
  <c r="G138" i="2"/>
  <c r="G144" i="2"/>
  <c r="G145" i="2"/>
  <c r="G146" i="2"/>
  <c r="G139" i="2"/>
  <c r="G147" i="2"/>
  <c r="G129" i="2"/>
  <c r="G148" i="2"/>
  <c r="G115" i="2"/>
  <c r="G149" i="2"/>
  <c r="G150" i="2"/>
  <c r="G141" i="2"/>
  <c r="G152" i="2"/>
  <c r="G159" i="2"/>
  <c r="G153" i="2"/>
  <c r="G154" i="2"/>
  <c r="G155" i="2"/>
  <c r="G156" i="2"/>
  <c r="G158" i="2"/>
  <c r="G160" i="2"/>
  <c r="G161" i="2"/>
  <c r="G162" i="2"/>
  <c r="G163" i="2"/>
  <c r="G164" i="2"/>
  <c r="G165" i="2"/>
  <c r="G151" i="2"/>
  <c r="G166" i="2"/>
  <c r="G167" i="2"/>
  <c r="G168" i="2"/>
  <c r="G169" i="2"/>
  <c r="G170" i="2"/>
  <c r="G171" i="2"/>
  <c r="G157" i="2"/>
  <c r="G172" i="2"/>
  <c r="G173" i="2"/>
  <c r="G174" i="2"/>
  <c r="G175" i="2"/>
  <c r="G176" i="2"/>
  <c r="G177" i="2"/>
  <c r="G178" i="2"/>
  <c r="G5" i="2"/>
  <c r="F6" i="2"/>
  <c r="F7" i="2"/>
  <c r="F8" i="2"/>
  <c r="F9" i="2"/>
  <c r="F10" i="2"/>
  <c r="F11" i="2"/>
  <c r="F12" i="2"/>
  <c r="F36" i="2"/>
  <c r="F13" i="2"/>
  <c r="F14" i="2"/>
  <c r="F56" i="2"/>
  <c r="F15" i="2"/>
  <c r="F37" i="2"/>
  <c r="F38" i="2"/>
  <c r="F16" i="2"/>
  <c r="F17" i="2"/>
  <c r="F18" i="2"/>
  <c r="F19" i="2"/>
  <c r="F20" i="2"/>
  <c r="F39" i="2"/>
  <c r="F21" i="2"/>
  <c r="F22" i="2"/>
  <c r="F23" i="2"/>
  <c r="F24" i="2"/>
  <c r="F25" i="2"/>
  <c r="F26" i="2"/>
  <c r="F27" i="2"/>
  <c r="F28" i="2"/>
  <c r="F40" i="2"/>
  <c r="F29" i="2"/>
  <c r="F30" i="2"/>
  <c r="F31" i="2"/>
  <c r="F41" i="2"/>
  <c r="F32" i="2"/>
  <c r="F33" i="2"/>
  <c r="F42" i="2"/>
  <c r="F55" i="2"/>
  <c r="F34" i="2"/>
  <c r="F43" i="2"/>
  <c r="F44" i="2"/>
  <c r="F57" i="2"/>
  <c r="F58" i="2"/>
  <c r="F45" i="2"/>
  <c r="F46" i="2"/>
  <c r="F59" i="2"/>
  <c r="F71" i="2"/>
  <c r="F47" i="2"/>
  <c r="F48" i="2"/>
  <c r="F60" i="2"/>
  <c r="F61" i="2"/>
  <c r="F62" i="2"/>
  <c r="F63" i="2"/>
  <c r="F49" i="2"/>
  <c r="F72" i="2"/>
  <c r="F73" i="2"/>
  <c r="F50" i="2"/>
  <c r="F74" i="2"/>
  <c r="F51" i="2"/>
  <c r="F35" i="2"/>
  <c r="F52" i="2"/>
  <c r="F64" i="2"/>
  <c r="F70" i="2"/>
  <c r="F89" i="2"/>
  <c r="F65" i="2"/>
  <c r="F90" i="2"/>
  <c r="F75" i="2"/>
  <c r="F76" i="2"/>
  <c r="F66" i="2"/>
  <c r="F91" i="2"/>
  <c r="F53" i="2"/>
  <c r="F92" i="2"/>
  <c r="F93" i="2"/>
  <c r="F54" i="2"/>
  <c r="F67" i="2"/>
  <c r="F68" i="2"/>
  <c r="F77" i="2"/>
  <c r="F78" i="2"/>
  <c r="F79" i="2"/>
  <c r="F94" i="2"/>
  <c r="F80" i="2"/>
  <c r="F95" i="2"/>
  <c r="F69" i="2"/>
  <c r="F81" i="2"/>
  <c r="F96" i="2"/>
  <c r="F82" i="2"/>
  <c r="F97" i="2"/>
  <c r="F98" i="2"/>
  <c r="F83" i="2"/>
  <c r="F116" i="2"/>
  <c r="F99" i="2"/>
  <c r="F117" i="2"/>
  <c r="F100" i="2"/>
  <c r="F84" i="2"/>
  <c r="F109" i="2"/>
  <c r="F101" i="2"/>
  <c r="F85" i="2"/>
  <c r="F110" i="2"/>
  <c r="F86" i="2"/>
  <c r="F102" i="2"/>
  <c r="F111" i="2"/>
  <c r="F112" i="2"/>
  <c r="F87" i="2"/>
  <c r="F118" i="2"/>
  <c r="F119" i="2"/>
  <c r="F120" i="2"/>
  <c r="F121" i="2"/>
  <c r="F122" i="2"/>
  <c r="F113" i="2"/>
  <c r="F123" i="2"/>
  <c r="F124" i="2"/>
  <c r="F103" i="2"/>
  <c r="F104" i="2"/>
  <c r="F105" i="2"/>
  <c r="F106" i="2"/>
  <c r="F107" i="2"/>
  <c r="F125" i="2"/>
  <c r="F114" i="2"/>
  <c r="F140" i="2"/>
  <c r="F132" i="2"/>
  <c r="F108" i="2"/>
  <c r="F126" i="2"/>
  <c r="F88" i="2"/>
  <c r="F133" i="2"/>
  <c r="F127" i="2"/>
  <c r="F134" i="2"/>
  <c r="F128" i="2"/>
  <c r="F135" i="2"/>
  <c r="F136" i="2"/>
  <c r="F130" i="2"/>
  <c r="F131" i="2"/>
  <c r="F137" i="2"/>
  <c r="F142" i="2"/>
  <c r="F143" i="2"/>
  <c r="F138" i="2"/>
  <c r="F144" i="2"/>
  <c r="F145" i="2"/>
  <c r="F146" i="2"/>
  <c r="F139" i="2"/>
  <c r="F147" i="2"/>
  <c r="F129" i="2"/>
  <c r="F148" i="2"/>
  <c r="F115" i="2"/>
  <c r="F149" i="2"/>
  <c r="F150" i="2"/>
  <c r="F141" i="2"/>
  <c r="F152" i="2"/>
  <c r="F159" i="2"/>
  <c r="F153" i="2"/>
  <c r="F154" i="2"/>
  <c r="F155" i="2"/>
  <c r="F156" i="2"/>
  <c r="F158" i="2"/>
  <c r="F160" i="2"/>
  <c r="F161" i="2"/>
  <c r="F162" i="2"/>
  <c r="F163" i="2"/>
  <c r="F164" i="2"/>
  <c r="F165" i="2"/>
  <c r="F151" i="2"/>
  <c r="F166" i="2"/>
  <c r="F167" i="2"/>
  <c r="F168" i="2"/>
  <c r="F169" i="2"/>
  <c r="F170" i="2"/>
  <c r="F171" i="2"/>
  <c r="F157" i="2"/>
  <c r="F172" i="2"/>
  <c r="F173" i="2"/>
  <c r="F174" i="2"/>
  <c r="F175" i="2"/>
  <c r="F176" i="2"/>
  <c r="F177" i="2"/>
  <c r="F178" i="2"/>
  <c r="F5" i="2"/>
  <c r="E6" i="2"/>
  <c r="E7" i="2"/>
  <c r="E8" i="2"/>
  <c r="E9" i="2"/>
  <c r="E10" i="2"/>
  <c r="E11" i="2"/>
  <c r="E12" i="2"/>
  <c r="E36" i="2"/>
  <c r="E13" i="2"/>
  <c r="E14" i="2"/>
  <c r="E56" i="2"/>
  <c r="E15" i="2"/>
  <c r="E37" i="2"/>
  <c r="E38" i="2"/>
  <c r="E16" i="2"/>
  <c r="E17" i="2"/>
  <c r="E18" i="2"/>
  <c r="E19" i="2"/>
  <c r="E20" i="2"/>
  <c r="E39" i="2"/>
  <c r="E21" i="2"/>
  <c r="E22" i="2"/>
  <c r="E23" i="2"/>
  <c r="E24" i="2"/>
  <c r="E25" i="2"/>
  <c r="E26" i="2"/>
  <c r="E27" i="2"/>
  <c r="E28" i="2"/>
  <c r="E40" i="2"/>
  <c r="E29" i="2"/>
  <c r="E30" i="2"/>
  <c r="E31" i="2"/>
  <c r="E41" i="2"/>
  <c r="E32" i="2"/>
  <c r="E33" i="2"/>
  <c r="E42" i="2"/>
  <c r="E55" i="2"/>
  <c r="E34" i="2"/>
  <c r="E43" i="2"/>
  <c r="E44" i="2"/>
  <c r="E57" i="2"/>
  <c r="E58" i="2"/>
  <c r="E45" i="2"/>
  <c r="E46" i="2"/>
  <c r="E59" i="2"/>
  <c r="E71" i="2"/>
  <c r="E47" i="2"/>
  <c r="E48" i="2"/>
  <c r="E60" i="2"/>
  <c r="E61" i="2"/>
  <c r="E62" i="2"/>
  <c r="E63" i="2"/>
  <c r="E49" i="2"/>
  <c r="E72" i="2"/>
  <c r="E73" i="2"/>
  <c r="E50" i="2"/>
  <c r="E74" i="2"/>
  <c r="E51" i="2"/>
  <c r="E35" i="2"/>
  <c r="E52" i="2"/>
  <c r="E64" i="2"/>
  <c r="E70" i="2"/>
  <c r="E89" i="2"/>
  <c r="E65" i="2"/>
  <c r="E90" i="2"/>
  <c r="E75" i="2"/>
  <c r="E76" i="2"/>
  <c r="E66" i="2"/>
  <c r="E91" i="2"/>
  <c r="E53" i="2"/>
  <c r="E92" i="2"/>
  <c r="E93" i="2"/>
  <c r="E54" i="2"/>
  <c r="E67" i="2"/>
  <c r="E68" i="2"/>
  <c r="E77" i="2"/>
  <c r="E78" i="2"/>
  <c r="E79" i="2"/>
  <c r="E94" i="2"/>
  <c r="E80" i="2"/>
  <c r="E95" i="2"/>
  <c r="E69" i="2"/>
  <c r="E81" i="2"/>
  <c r="E96" i="2"/>
  <c r="E82" i="2"/>
  <c r="E97" i="2"/>
  <c r="E98" i="2"/>
  <c r="E83" i="2"/>
  <c r="E116" i="2"/>
  <c r="E99" i="2"/>
  <c r="E117" i="2"/>
  <c r="E100" i="2"/>
  <c r="E84" i="2"/>
  <c r="E109" i="2"/>
  <c r="E101" i="2"/>
  <c r="E85" i="2"/>
  <c r="E110" i="2"/>
  <c r="E86" i="2"/>
  <c r="E102" i="2"/>
  <c r="E111" i="2"/>
  <c r="E112" i="2"/>
  <c r="E87" i="2"/>
  <c r="E118" i="2"/>
  <c r="E119" i="2"/>
  <c r="E120" i="2"/>
  <c r="E121" i="2"/>
  <c r="E122" i="2"/>
  <c r="E113" i="2"/>
  <c r="E123" i="2"/>
  <c r="E124" i="2"/>
  <c r="E103" i="2"/>
  <c r="E104" i="2"/>
  <c r="E105" i="2"/>
  <c r="E106" i="2"/>
  <c r="E107" i="2"/>
  <c r="E125" i="2"/>
  <c r="E114" i="2"/>
  <c r="E140" i="2"/>
  <c r="E132" i="2"/>
  <c r="E108" i="2"/>
  <c r="E126" i="2"/>
  <c r="E88" i="2"/>
  <c r="E133" i="2"/>
  <c r="E127" i="2"/>
  <c r="E134" i="2"/>
  <c r="E128" i="2"/>
  <c r="E135" i="2"/>
  <c r="E136" i="2"/>
  <c r="E130" i="2"/>
  <c r="E131" i="2"/>
  <c r="E137" i="2"/>
  <c r="E142" i="2"/>
  <c r="E143" i="2"/>
  <c r="E138" i="2"/>
  <c r="E144" i="2"/>
  <c r="E145" i="2"/>
  <c r="E146" i="2"/>
  <c r="E139" i="2"/>
  <c r="E147" i="2"/>
  <c r="E129" i="2"/>
  <c r="E148" i="2"/>
  <c r="E115" i="2"/>
  <c r="E149" i="2"/>
  <c r="E150" i="2"/>
  <c r="E141" i="2"/>
  <c r="E152" i="2"/>
  <c r="E159" i="2"/>
  <c r="E153" i="2"/>
  <c r="E154" i="2"/>
  <c r="E155" i="2"/>
  <c r="E156" i="2"/>
  <c r="E158" i="2"/>
  <c r="E160" i="2"/>
  <c r="E161" i="2"/>
  <c r="E162" i="2"/>
  <c r="E163" i="2"/>
  <c r="E164" i="2"/>
  <c r="E165" i="2"/>
  <c r="E151" i="2"/>
  <c r="E166" i="2"/>
  <c r="E167" i="2"/>
  <c r="E168" i="2"/>
  <c r="E169" i="2"/>
  <c r="E170" i="2"/>
  <c r="E171" i="2"/>
  <c r="E157" i="2"/>
  <c r="E172" i="2"/>
  <c r="E173" i="2"/>
  <c r="E174" i="2"/>
  <c r="E175" i="2"/>
  <c r="E176" i="2"/>
  <c r="E177" i="2"/>
  <c r="E178" i="2"/>
  <c r="E5" i="2"/>
  <c r="D6" i="2"/>
  <c r="D7" i="2"/>
  <c r="D8" i="2"/>
  <c r="D9" i="2"/>
  <c r="D10" i="2"/>
  <c r="D11" i="2"/>
  <c r="D12" i="2"/>
  <c r="D36" i="2"/>
  <c r="D13" i="2"/>
  <c r="D14" i="2"/>
  <c r="D56" i="2"/>
  <c r="D15" i="2"/>
  <c r="D37" i="2"/>
  <c r="D38" i="2"/>
  <c r="D16" i="2"/>
  <c r="D17" i="2"/>
  <c r="D18" i="2"/>
  <c r="D19" i="2"/>
  <c r="D20" i="2"/>
  <c r="D39" i="2"/>
  <c r="D21" i="2"/>
  <c r="D22" i="2"/>
  <c r="D23" i="2"/>
  <c r="D24" i="2"/>
  <c r="D25" i="2"/>
  <c r="D26" i="2"/>
  <c r="D27" i="2"/>
  <c r="D28" i="2"/>
  <c r="D40" i="2"/>
  <c r="D29" i="2"/>
  <c r="D30" i="2"/>
  <c r="D31" i="2"/>
  <c r="D41" i="2"/>
  <c r="D32" i="2"/>
  <c r="D33" i="2"/>
  <c r="D42" i="2"/>
  <c r="D34" i="2"/>
  <c r="D43" i="2"/>
  <c r="D44" i="2"/>
  <c r="D57" i="2"/>
  <c r="D58" i="2"/>
  <c r="D45" i="2"/>
  <c r="D46" i="2"/>
  <c r="D59" i="2"/>
  <c r="D71" i="2"/>
  <c r="D47" i="2"/>
  <c r="D48" i="2"/>
  <c r="D60" i="2"/>
  <c r="D61" i="2"/>
  <c r="D62" i="2"/>
  <c r="D63" i="2"/>
  <c r="D49" i="2"/>
  <c r="D72" i="2"/>
  <c r="D73" i="2"/>
  <c r="D50" i="2"/>
  <c r="D74" i="2"/>
  <c r="D51" i="2"/>
  <c r="D35" i="2"/>
  <c r="D52" i="2"/>
  <c r="D64" i="2"/>
  <c r="D65" i="2"/>
  <c r="D90" i="2"/>
  <c r="D75" i="2"/>
  <c r="D76" i="2"/>
  <c r="D66" i="2"/>
  <c r="D91" i="2"/>
  <c r="D53" i="2"/>
  <c r="D92" i="2"/>
  <c r="D93" i="2"/>
  <c r="D54" i="2"/>
  <c r="D67" i="2"/>
  <c r="D68" i="2"/>
  <c r="D77" i="2"/>
  <c r="D78" i="2"/>
  <c r="D79" i="2"/>
  <c r="D94" i="2"/>
  <c r="D80" i="2"/>
  <c r="D95" i="2"/>
  <c r="D69" i="2"/>
  <c r="D81" i="2"/>
  <c r="D96" i="2"/>
  <c r="D82" i="2"/>
  <c r="D97" i="2"/>
  <c r="D98" i="2"/>
  <c r="D83" i="2"/>
  <c r="D99" i="2"/>
  <c r="D117" i="2"/>
  <c r="D100" i="2"/>
  <c r="N100" i="2" s="1"/>
  <c r="O100" i="2" s="1"/>
  <c r="D84" i="2"/>
  <c r="D109" i="2"/>
  <c r="D101" i="2"/>
  <c r="D85" i="2"/>
  <c r="N85" i="2" s="1"/>
  <c r="O85" i="2" s="1"/>
  <c r="D110" i="2"/>
  <c r="D86" i="2"/>
  <c r="D102" i="2"/>
  <c r="D111" i="2"/>
  <c r="N111" i="2" s="1"/>
  <c r="O111" i="2" s="1"/>
  <c r="D112" i="2"/>
  <c r="D87" i="2"/>
  <c r="D118" i="2"/>
  <c r="D119" i="2"/>
  <c r="D120" i="2"/>
  <c r="D121" i="2"/>
  <c r="D122" i="2"/>
  <c r="D113" i="2"/>
  <c r="N113" i="2" s="1"/>
  <c r="O113" i="2" s="1"/>
  <c r="D123" i="2"/>
  <c r="D124" i="2"/>
  <c r="D103" i="2"/>
  <c r="D104" i="2"/>
  <c r="D105" i="2"/>
  <c r="D106" i="2"/>
  <c r="D107" i="2"/>
  <c r="D125" i="2"/>
  <c r="N125" i="2" s="1"/>
  <c r="O125" i="2" s="1"/>
  <c r="D114" i="2"/>
  <c r="D132" i="2"/>
  <c r="D108" i="2"/>
  <c r="D126" i="2"/>
  <c r="D88" i="2"/>
  <c r="D133" i="2"/>
  <c r="D127" i="2"/>
  <c r="D134" i="2"/>
  <c r="D128" i="2"/>
  <c r="D135" i="2"/>
  <c r="D136" i="2"/>
  <c r="D137" i="2"/>
  <c r="D142" i="2"/>
  <c r="D143" i="2"/>
  <c r="D138" i="2"/>
  <c r="D144" i="2"/>
  <c r="D145" i="2"/>
  <c r="D146" i="2"/>
  <c r="D139" i="2"/>
  <c r="D147" i="2"/>
  <c r="D129" i="2"/>
  <c r="D148" i="2"/>
  <c r="D115" i="2"/>
  <c r="D149" i="2"/>
  <c r="D152" i="2"/>
  <c r="D159" i="2"/>
  <c r="D153" i="2"/>
  <c r="D154" i="2"/>
  <c r="D155" i="2"/>
  <c r="D156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57" i="2"/>
  <c r="D172" i="2"/>
  <c r="D173" i="2"/>
  <c r="D174" i="2"/>
  <c r="D175" i="2"/>
  <c r="D176" i="2"/>
  <c r="D177" i="2"/>
  <c r="D178" i="2"/>
  <c r="D5" i="2"/>
  <c r="I104" i="2"/>
  <c r="I123" i="2"/>
  <c r="I119" i="2"/>
  <c r="I99" i="2"/>
  <c r="I83" i="2"/>
  <c r="I78" i="2"/>
  <c r="I68" i="2"/>
  <c r="I66" i="2"/>
  <c r="I75" i="2"/>
  <c r="I70" i="2"/>
  <c r="I52" i="2"/>
  <c r="I35" i="2"/>
  <c r="I74" i="2"/>
  <c r="I50" i="2"/>
  <c r="I73" i="2"/>
  <c r="I63" i="2"/>
  <c r="I60" i="2"/>
  <c r="I48" i="2"/>
  <c r="I34" i="2"/>
  <c r="I55" i="2"/>
  <c r="I33" i="2"/>
  <c r="I32" i="2"/>
  <c r="I41" i="2"/>
  <c r="I31" i="2"/>
  <c r="I30" i="2"/>
  <c r="I29" i="2"/>
  <c r="I40" i="2"/>
  <c r="I28" i="2"/>
  <c r="I27" i="2"/>
  <c r="I26" i="2"/>
  <c r="I25" i="2"/>
  <c r="I24" i="2"/>
  <c r="I23" i="2"/>
  <c r="I22" i="2"/>
  <c r="I21" i="2"/>
  <c r="I39" i="2"/>
  <c r="I20" i="2"/>
  <c r="I19" i="2"/>
  <c r="I18" i="2"/>
  <c r="I17" i="2"/>
  <c r="I16" i="2"/>
  <c r="I38" i="2"/>
  <c r="I37" i="2"/>
  <c r="I15" i="2"/>
  <c r="I56" i="2"/>
  <c r="I14" i="2"/>
  <c r="I13" i="2"/>
  <c r="I36" i="2"/>
  <c r="I12" i="2"/>
  <c r="I11" i="2"/>
  <c r="I10" i="2"/>
  <c r="I9" i="2"/>
  <c r="I8" i="2"/>
  <c r="I7" i="2"/>
  <c r="I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I5" i="2"/>
  <c r="I95" i="1"/>
  <c r="I43" i="1"/>
  <c r="I40" i="1"/>
  <c r="I93" i="1"/>
  <c r="I5" i="1"/>
  <c r="I6" i="1"/>
  <c r="I71" i="1"/>
  <c r="I7" i="1"/>
  <c r="I8" i="1"/>
  <c r="I9" i="1"/>
  <c r="I10" i="1"/>
  <c r="I73" i="1"/>
  <c r="I109" i="1"/>
  <c r="I11" i="1"/>
  <c r="I12" i="1"/>
  <c r="I13" i="1"/>
  <c r="I14" i="1"/>
  <c r="I15" i="1"/>
  <c r="I16" i="1"/>
  <c r="I67" i="1"/>
  <c r="I17" i="1"/>
  <c r="I18" i="1"/>
  <c r="I19" i="1"/>
  <c r="I20" i="1"/>
  <c r="I21" i="1"/>
  <c r="I22" i="1"/>
  <c r="I23" i="1"/>
  <c r="I80" i="1"/>
  <c r="I24" i="1"/>
  <c r="I114" i="1"/>
  <c r="I53" i="1"/>
  <c r="I25" i="1"/>
  <c r="I26" i="1"/>
  <c r="I27" i="1"/>
  <c r="I54" i="1"/>
  <c r="I82" i="1"/>
  <c r="I117" i="1"/>
  <c r="I28" i="1"/>
  <c r="I29" i="1"/>
  <c r="I30" i="1"/>
  <c r="I31" i="1"/>
  <c r="I32" i="1"/>
  <c r="I33" i="1"/>
  <c r="I34" i="1"/>
  <c r="I35" i="1"/>
  <c r="I57" i="1"/>
  <c r="I36" i="1"/>
  <c r="I37" i="1"/>
  <c r="I38" i="1"/>
  <c r="I60" i="1"/>
  <c r="I61" i="1"/>
  <c r="I62" i="1"/>
  <c r="I39" i="1"/>
  <c r="I64" i="1"/>
  <c r="I42" i="1"/>
  <c r="I65" i="1"/>
  <c r="N84" i="2" l="1"/>
  <c r="O84" i="2" s="1"/>
  <c r="N89" i="2"/>
  <c r="O89" i="2" s="1"/>
  <c r="N126" i="2"/>
  <c r="O126" i="2" s="1"/>
  <c r="N112" i="2"/>
  <c r="O112" i="2" s="1"/>
  <c r="N151" i="2"/>
  <c r="O151" i="2" s="1"/>
  <c r="N162" i="2"/>
  <c r="O162" i="2" s="1"/>
  <c r="N114" i="2"/>
  <c r="O114" i="2" s="1"/>
  <c r="N104" i="2"/>
  <c r="O104" i="2" s="1"/>
  <c r="N28" i="2"/>
  <c r="O28" i="2" s="1"/>
  <c r="N131" i="2"/>
  <c r="O131" i="2" s="1"/>
  <c r="N42" i="2"/>
  <c r="O42" i="2" s="1"/>
  <c r="N15" i="2"/>
  <c r="O15" i="2" s="1"/>
  <c r="N165" i="2"/>
  <c r="O165" i="2" s="1"/>
  <c r="N119" i="2"/>
  <c r="O119" i="2" s="1"/>
  <c r="N39" i="2"/>
  <c r="O39" i="2" s="1"/>
  <c r="N9" i="2"/>
  <c r="O9" i="2" s="1"/>
  <c r="N177" i="2"/>
  <c r="O177" i="2" s="1"/>
  <c r="N170" i="2"/>
  <c r="O170" i="2" s="1"/>
  <c r="N152" i="2"/>
  <c r="O152" i="2" s="1"/>
  <c r="N145" i="2"/>
  <c r="O145" i="2" s="1"/>
  <c r="N128" i="2"/>
  <c r="O128" i="2" s="1"/>
  <c r="N96" i="2"/>
  <c r="O96" i="2" s="1"/>
  <c r="N77" i="2"/>
  <c r="O77" i="2" s="1"/>
  <c r="N66" i="2"/>
  <c r="O66" i="2" s="1"/>
  <c r="N51" i="2"/>
  <c r="O51" i="2" s="1"/>
  <c r="N61" i="2"/>
  <c r="O61" i="2" s="1"/>
  <c r="N58" i="2"/>
  <c r="O58" i="2" s="1"/>
  <c r="N41" i="2"/>
  <c r="O41" i="2" s="1"/>
  <c r="N25" i="2"/>
  <c r="O25" i="2" s="1"/>
  <c r="N18" i="2"/>
  <c r="O18" i="2" s="1"/>
  <c r="N13" i="2"/>
  <c r="O13" i="2" s="1"/>
  <c r="N6" i="2"/>
  <c r="O6" i="2" s="1"/>
  <c r="N172" i="2"/>
  <c r="O172" i="2" s="1"/>
  <c r="N154" i="2"/>
  <c r="O154" i="2" s="1"/>
  <c r="N137" i="2"/>
  <c r="O137" i="2" s="1"/>
  <c r="N98" i="2"/>
  <c r="O98" i="2" s="1"/>
  <c r="N49" i="2"/>
  <c r="O49" i="2" s="1"/>
  <c r="N5" i="2"/>
  <c r="O5" i="2" s="1"/>
  <c r="N157" i="2"/>
  <c r="O157" i="2" s="1"/>
  <c r="N164" i="2"/>
  <c r="O164" i="2" s="1"/>
  <c r="N153" i="2"/>
  <c r="O153" i="2" s="1"/>
  <c r="N139" i="2"/>
  <c r="O139" i="2" s="1"/>
  <c r="N136" i="2"/>
  <c r="O136" i="2" s="1"/>
  <c r="N108" i="2"/>
  <c r="O108" i="2" s="1"/>
  <c r="N103" i="2"/>
  <c r="O103" i="2" s="1"/>
  <c r="N118" i="2"/>
  <c r="O118" i="2" s="1"/>
  <c r="N101" i="2"/>
  <c r="O101" i="2" s="1"/>
  <c r="N97" i="2"/>
  <c r="O97" i="2" s="1"/>
  <c r="N79" i="2"/>
  <c r="O79" i="2" s="1"/>
  <c r="N53" i="2"/>
  <c r="O53" i="2" s="1"/>
  <c r="N52" i="2"/>
  <c r="O52" i="2" s="1"/>
  <c r="N63" i="2"/>
  <c r="O63" i="2" s="1"/>
  <c r="N46" i="2"/>
  <c r="O46" i="2" s="1"/>
  <c r="N33" i="2"/>
  <c r="O33" i="2" s="1"/>
  <c r="N27" i="2"/>
  <c r="O27" i="2" s="1"/>
  <c r="N20" i="2"/>
  <c r="O20" i="2" s="1"/>
  <c r="N56" i="2"/>
  <c r="O56" i="2" s="1"/>
  <c r="N8" i="2"/>
  <c r="O8" i="2" s="1"/>
  <c r="N141" i="2"/>
  <c r="O141" i="2" s="1"/>
  <c r="N130" i="2"/>
  <c r="O130" i="2" s="1"/>
  <c r="N116" i="2"/>
  <c r="O116" i="2" s="1"/>
  <c r="N147" i="2"/>
  <c r="O147" i="2" s="1"/>
  <c r="N94" i="2"/>
  <c r="O94" i="2" s="1"/>
  <c r="N92" i="2"/>
  <c r="O92" i="2" s="1"/>
  <c r="N64" i="2"/>
  <c r="O64" i="2" s="1"/>
  <c r="N59" i="2"/>
  <c r="O59" i="2" s="1"/>
  <c r="N178" i="2"/>
  <c r="O178" i="2" s="1"/>
  <c r="N171" i="2"/>
  <c r="O171" i="2" s="1"/>
  <c r="N163" i="2"/>
  <c r="O163" i="2" s="1"/>
  <c r="N159" i="2"/>
  <c r="O159" i="2" s="1"/>
  <c r="N146" i="2"/>
  <c r="O146" i="2" s="1"/>
  <c r="N135" i="2"/>
  <c r="O135" i="2" s="1"/>
  <c r="N132" i="2"/>
  <c r="O132" i="2" s="1"/>
  <c r="N124" i="2"/>
  <c r="O124" i="2" s="1"/>
  <c r="N87" i="2"/>
  <c r="O87" i="2" s="1"/>
  <c r="N109" i="2"/>
  <c r="O109" i="2" s="1"/>
  <c r="N82" i="2"/>
  <c r="O82" i="2" s="1"/>
  <c r="N78" i="2"/>
  <c r="O78" i="2" s="1"/>
  <c r="N91" i="2"/>
  <c r="O91" i="2" s="1"/>
  <c r="N35" i="2"/>
  <c r="O35" i="2" s="1"/>
  <c r="N62" i="2"/>
  <c r="O62" i="2" s="1"/>
  <c r="N45" i="2"/>
  <c r="O45" i="2" s="1"/>
  <c r="N32" i="2"/>
  <c r="O32" i="2" s="1"/>
  <c r="N26" i="2"/>
  <c r="O26" i="2" s="1"/>
  <c r="N19" i="2"/>
  <c r="O19" i="2" s="1"/>
  <c r="N14" i="2"/>
  <c r="O14" i="2" s="1"/>
  <c r="N7" i="2"/>
  <c r="O7" i="2" s="1"/>
  <c r="N158" i="2"/>
  <c r="O158" i="2" s="1"/>
  <c r="N150" i="2"/>
  <c r="O150" i="2" s="1"/>
  <c r="N123" i="2"/>
  <c r="O123" i="2" s="1"/>
  <c r="N169" i="2"/>
  <c r="O169" i="2" s="1"/>
  <c r="N134" i="2"/>
  <c r="O134" i="2" s="1"/>
  <c r="N81" i="2"/>
  <c r="O81" i="2" s="1"/>
  <c r="N60" i="2"/>
  <c r="O60" i="2" s="1"/>
  <c r="N17" i="2"/>
  <c r="O17" i="2" s="1"/>
  <c r="N161" i="2"/>
  <c r="O161" i="2" s="1"/>
  <c r="N76" i="2"/>
  <c r="O76" i="2" s="1"/>
  <c r="N24" i="2"/>
  <c r="O24" i="2" s="1"/>
  <c r="N175" i="2"/>
  <c r="O175" i="2" s="1"/>
  <c r="N115" i="2"/>
  <c r="O115" i="2" s="1"/>
  <c r="N138" i="2"/>
  <c r="O138" i="2" s="1"/>
  <c r="N122" i="2"/>
  <c r="O122" i="2" s="1"/>
  <c r="N102" i="2"/>
  <c r="O102" i="2" s="1"/>
  <c r="N117" i="2"/>
  <c r="O117" i="2" s="1"/>
  <c r="N69" i="2"/>
  <c r="O69" i="2" s="1"/>
  <c r="N67" i="2"/>
  <c r="O67" i="2" s="1"/>
  <c r="N75" i="2"/>
  <c r="O75" i="2" s="1"/>
  <c r="N50" i="2"/>
  <c r="O50" i="2" s="1"/>
  <c r="N48" i="2"/>
  <c r="O48" i="2" s="1"/>
  <c r="N44" i="2"/>
  <c r="O44" i="2" s="1"/>
  <c r="N30" i="2"/>
  <c r="O30" i="2" s="1"/>
  <c r="N23" i="2"/>
  <c r="O23" i="2" s="1"/>
  <c r="N16" i="2"/>
  <c r="O16" i="2" s="1"/>
  <c r="N12" i="2"/>
  <c r="O12" i="2" s="1"/>
  <c r="N55" i="2"/>
  <c r="O55" i="2" s="1"/>
  <c r="N149" i="2"/>
  <c r="O149" i="2" s="1"/>
  <c r="N74" i="2"/>
  <c r="O74" i="2" s="1"/>
  <c r="N57" i="2"/>
  <c r="O57" i="2" s="1"/>
  <c r="N36" i="2"/>
  <c r="O36" i="2" s="1"/>
  <c r="N160" i="2"/>
  <c r="O160" i="2" s="1"/>
  <c r="N127" i="2"/>
  <c r="O127" i="2" s="1"/>
  <c r="N174" i="2"/>
  <c r="O174" i="2" s="1"/>
  <c r="N167" i="2"/>
  <c r="O167" i="2" s="1"/>
  <c r="N156" i="2"/>
  <c r="O156" i="2" s="1"/>
  <c r="N148" i="2"/>
  <c r="O148" i="2" s="1"/>
  <c r="N143" i="2"/>
  <c r="O143" i="2" s="1"/>
  <c r="N133" i="2"/>
  <c r="O133" i="2" s="1"/>
  <c r="N106" i="2"/>
  <c r="O106" i="2" s="1"/>
  <c r="N121" i="2"/>
  <c r="O121" i="2" s="1"/>
  <c r="N86" i="2"/>
  <c r="O86" i="2" s="1"/>
  <c r="N99" i="2"/>
  <c r="O99" i="2" s="1"/>
  <c r="N95" i="2"/>
  <c r="O95" i="2" s="1"/>
  <c r="N54" i="2"/>
  <c r="O54" i="2" s="1"/>
  <c r="N90" i="2"/>
  <c r="O90" i="2" s="1"/>
  <c r="N73" i="2"/>
  <c r="O73" i="2" s="1"/>
  <c r="N47" i="2"/>
  <c r="O47" i="2" s="1"/>
  <c r="N43" i="2"/>
  <c r="O43" i="2" s="1"/>
  <c r="N29" i="2"/>
  <c r="O29" i="2" s="1"/>
  <c r="N22" i="2"/>
  <c r="O22" i="2" s="1"/>
  <c r="N38" i="2"/>
  <c r="O38" i="2" s="1"/>
  <c r="N11" i="2"/>
  <c r="O11" i="2" s="1"/>
  <c r="N176" i="2"/>
  <c r="O176" i="2" s="1"/>
  <c r="N144" i="2"/>
  <c r="O144" i="2" s="1"/>
  <c r="N68" i="2"/>
  <c r="O68" i="2" s="1"/>
  <c r="N31" i="2"/>
  <c r="O31" i="2" s="1"/>
  <c r="N140" i="2"/>
  <c r="O140" i="2" s="1"/>
  <c r="N70" i="2"/>
  <c r="O70" i="2" s="1"/>
  <c r="N168" i="2"/>
  <c r="O168" i="2" s="1"/>
  <c r="N107" i="2"/>
  <c r="O107" i="2" s="1"/>
  <c r="N173" i="2"/>
  <c r="O173" i="2" s="1"/>
  <c r="N166" i="2"/>
  <c r="O166" i="2" s="1"/>
  <c r="N155" i="2"/>
  <c r="O155" i="2" s="1"/>
  <c r="N129" i="2"/>
  <c r="O129" i="2" s="1"/>
  <c r="N142" i="2"/>
  <c r="O142" i="2" s="1"/>
  <c r="N88" i="2"/>
  <c r="O88" i="2" s="1"/>
  <c r="N105" i="2"/>
  <c r="O105" i="2" s="1"/>
  <c r="N120" i="2"/>
  <c r="O120" i="2" s="1"/>
  <c r="N110" i="2"/>
  <c r="O110" i="2" s="1"/>
  <c r="N83" i="2"/>
  <c r="O83" i="2" s="1"/>
  <c r="N80" i="2"/>
  <c r="O80" i="2" s="1"/>
  <c r="N93" i="2"/>
  <c r="O93" i="2" s="1"/>
  <c r="N65" i="2"/>
  <c r="O65" i="2" s="1"/>
  <c r="N72" i="2"/>
  <c r="O72" i="2" s="1"/>
  <c r="N71" i="2"/>
  <c r="O71" i="2" s="1"/>
  <c r="N34" i="2"/>
  <c r="O34" i="2" s="1"/>
  <c r="N40" i="2"/>
  <c r="O40" i="2" s="1"/>
  <c r="N21" i="2"/>
  <c r="O21" i="2" s="1"/>
  <c r="N37" i="2"/>
  <c r="O37" i="2" s="1"/>
  <c r="N10" i="2"/>
  <c r="O10" i="2" s="1"/>
  <c r="L159" i="1"/>
  <c r="M159" i="1" s="1"/>
  <c r="L69" i="1"/>
  <c r="M69" i="1" s="1"/>
  <c r="L95" i="1"/>
  <c r="M95" i="1" s="1"/>
  <c r="L66" i="1"/>
  <c r="M66" i="1" s="1"/>
  <c r="L43" i="1"/>
  <c r="M43" i="1" s="1"/>
  <c r="L40" i="1"/>
  <c r="M40" i="1" s="1"/>
  <c r="L160" i="1"/>
  <c r="M160" i="1" s="1"/>
  <c r="L70" i="1"/>
  <c r="M70" i="1" s="1"/>
  <c r="L93" i="1"/>
  <c r="M93" i="1" s="1"/>
  <c r="L5" i="1"/>
  <c r="M5" i="1" s="1"/>
  <c r="L151" i="1"/>
  <c r="M151" i="1" s="1"/>
  <c r="L136" i="1"/>
  <c r="M136" i="1" s="1"/>
  <c r="L6" i="1"/>
  <c r="M6" i="1" s="1"/>
  <c r="L137" i="1"/>
  <c r="M137" i="1" s="1"/>
  <c r="L108" i="1"/>
  <c r="M108" i="1" s="1"/>
  <c r="L71" i="1"/>
  <c r="M71" i="1" s="1"/>
  <c r="L161" i="1"/>
  <c r="M161" i="1" s="1"/>
  <c r="L7" i="1"/>
  <c r="M7" i="1" s="1"/>
  <c r="L8" i="1"/>
  <c r="M8" i="1" s="1"/>
  <c r="L138" i="1"/>
  <c r="M138" i="1" s="1"/>
  <c r="L124" i="1"/>
  <c r="M124" i="1" s="1"/>
  <c r="L9" i="1"/>
  <c r="M9" i="1" s="1"/>
  <c r="L72" i="1"/>
  <c r="M72" i="1" s="1"/>
  <c r="L96" i="1"/>
  <c r="M96" i="1" s="1"/>
  <c r="L10" i="1"/>
  <c r="M10" i="1" s="1"/>
  <c r="L139" i="1"/>
  <c r="M139" i="1" s="1"/>
  <c r="L73" i="1"/>
  <c r="M73" i="1" s="1"/>
  <c r="L109" i="1"/>
  <c r="M109" i="1" s="1"/>
  <c r="L44" i="1"/>
  <c r="M44" i="1" s="1"/>
  <c r="L11" i="1"/>
  <c r="M11" i="1" s="1"/>
  <c r="L162" i="1"/>
  <c r="M162" i="1" s="1"/>
  <c r="L45" i="1"/>
  <c r="M45" i="1" s="1"/>
  <c r="L12" i="1"/>
  <c r="M12" i="1" s="1"/>
  <c r="L163" i="1"/>
  <c r="M163" i="1" s="1"/>
  <c r="L125" i="1"/>
  <c r="M125" i="1" s="1"/>
  <c r="L164" i="1"/>
  <c r="M164" i="1" s="1"/>
  <c r="L165" i="1"/>
  <c r="M165" i="1" s="1"/>
  <c r="L97" i="1"/>
  <c r="M97" i="1" s="1"/>
  <c r="L110" i="1"/>
  <c r="M110" i="1" s="1"/>
  <c r="L98" i="1"/>
  <c r="M98" i="1" s="1"/>
  <c r="L74" i="1"/>
  <c r="M74" i="1" s="1"/>
  <c r="L75" i="1"/>
  <c r="M75" i="1" s="1"/>
  <c r="L13" i="1"/>
  <c r="M13" i="1" s="1"/>
  <c r="L46" i="1"/>
  <c r="M46" i="1" s="1"/>
  <c r="L14" i="1"/>
  <c r="M14" i="1" s="1"/>
  <c r="L152" i="1"/>
  <c r="M152" i="1" s="1"/>
  <c r="L15" i="1"/>
  <c r="M15" i="1" s="1"/>
  <c r="L76" i="1"/>
  <c r="M76" i="1" s="1"/>
  <c r="L92" i="1"/>
  <c r="M92" i="1" s="1"/>
  <c r="L166" i="1"/>
  <c r="M166" i="1" s="1"/>
  <c r="L140" i="1"/>
  <c r="M140" i="1" s="1"/>
  <c r="L141" i="1"/>
  <c r="M141" i="1" s="1"/>
  <c r="L16" i="1"/>
  <c r="M16" i="1" s="1"/>
  <c r="L77" i="1"/>
  <c r="M77" i="1" s="1"/>
  <c r="L111" i="1"/>
  <c r="M111" i="1" s="1"/>
  <c r="L126" i="1"/>
  <c r="M126" i="1" s="1"/>
  <c r="L78" i="1"/>
  <c r="M78" i="1" s="1"/>
  <c r="L67" i="1"/>
  <c r="M67" i="1" s="1"/>
  <c r="L17" i="1"/>
  <c r="M17" i="1" s="1"/>
  <c r="L167" i="1"/>
  <c r="M167" i="1" s="1"/>
  <c r="L47" i="1"/>
  <c r="M47" i="1" s="1"/>
  <c r="L168" i="1"/>
  <c r="M168" i="1" s="1"/>
  <c r="L169" i="1"/>
  <c r="M169" i="1" s="1"/>
  <c r="L48" i="1"/>
  <c r="M48" i="1" s="1"/>
  <c r="L170" i="1"/>
  <c r="M170" i="1" s="1"/>
  <c r="L142" i="1"/>
  <c r="M142" i="1" s="1"/>
  <c r="L127" i="1"/>
  <c r="M127" i="1" s="1"/>
  <c r="L149" i="1"/>
  <c r="M149" i="1" s="1"/>
  <c r="L49" i="1"/>
  <c r="M49" i="1" s="1"/>
  <c r="L50" i="1"/>
  <c r="M50" i="1" s="1"/>
  <c r="L18" i="1"/>
  <c r="M18" i="1" s="1"/>
  <c r="L19" i="1"/>
  <c r="M19" i="1" s="1"/>
  <c r="L79" i="1"/>
  <c r="M79" i="1" s="1"/>
  <c r="L171" i="1"/>
  <c r="M171" i="1" s="1"/>
  <c r="L134" i="1"/>
  <c r="M134" i="1" s="1"/>
  <c r="L153" i="1"/>
  <c r="M153" i="1" s="1"/>
  <c r="L20" i="1"/>
  <c r="M20" i="1" s="1"/>
  <c r="L21" i="1"/>
  <c r="M21" i="1" s="1"/>
  <c r="L121" i="1"/>
  <c r="M121" i="1" s="1"/>
  <c r="L99" i="1"/>
  <c r="M99" i="1" s="1"/>
  <c r="L22" i="1"/>
  <c r="M22" i="1" s="1"/>
  <c r="L23" i="1"/>
  <c r="M23" i="1" s="1"/>
  <c r="L80" i="1"/>
  <c r="M80" i="1" s="1"/>
  <c r="L24" i="1"/>
  <c r="M24" i="1" s="1"/>
  <c r="L172" i="1"/>
  <c r="M172" i="1" s="1"/>
  <c r="L51" i="1"/>
  <c r="M51" i="1" s="1"/>
  <c r="L112" i="1"/>
  <c r="M112" i="1" s="1"/>
  <c r="L143" i="1"/>
  <c r="M143" i="1" s="1"/>
  <c r="L144" i="1"/>
  <c r="M144" i="1" s="1"/>
  <c r="L113" i="1"/>
  <c r="M113" i="1" s="1"/>
  <c r="L52" i="1"/>
  <c r="M52" i="1" s="1"/>
  <c r="L114" i="1"/>
  <c r="M114" i="1" s="1"/>
  <c r="L53" i="1"/>
  <c r="M53" i="1" s="1"/>
  <c r="L145" i="1"/>
  <c r="M145" i="1" s="1"/>
  <c r="L25" i="1"/>
  <c r="M25" i="1" s="1"/>
  <c r="L115" i="1"/>
  <c r="M115" i="1" s="1"/>
  <c r="L100" i="1"/>
  <c r="M100" i="1" s="1"/>
  <c r="L128" i="1"/>
  <c r="M128" i="1" s="1"/>
  <c r="L135" i="1"/>
  <c r="M135" i="1" s="1"/>
  <c r="L26" i="1"/>
  <c r="M26" i="1" s="1"/>
  <c r="L27" i="1"/>
  <c r="M27" i="1" s="1"/>
  <c r="L173" i="1"/>
  <c r="M173" i="1" s="1"/>
  <c r="L174" i="1"/>
  <c r="M174" i="1" s="1"/>
  <c r="L175" i="1"/>
  <c r="M175" i="1" s="1"/>
  <c r="L81" i="1"/>
  <c r="M81" i="1" s="1"/>
  <c r="L176" i="1"/>
  <c r="M176" i="1" s="1"/>
  <c r="L123" i="1"/>
  <c r="M123" i="1" s="1"/>
  <c r="L54" i="1"/>
  <c r="M54" i="1" s="1"/>
  <c r="L82" i="1"/>
  <c r="M82" i="1" s="1"/>
  <c r="L177" i="1"/>
  <c r="M177" i="1" s="1"/>
  <c r="L116" i="1"/>
  <c r="M116" i="1" s="1"/>
  <c r="L106" i="1"/>
  <c r="M106" i="1" s="1"/>
  <c r="L83" i="1"/>
  <c r="M83" i="1" s="1"/>
  <c r="L178" i="1"/>
  <c r="M178" i="1" s="1"/>
  <c r="L117" i="1"/>
  <c r="M117" i="1" s="1"/>
  <c r="L146" i="1"/>
  <c r="M146" i="1" s="1"/>
  <c r="L84" i="1"/>
  <c r="M84" i="1" s="1"/>
  <c r="L147" i="1"/>
  <c r="M147" i="1" s="1"/>
  <c r="L101" i="1"/>
  <c r="M101" i="1" s="1"/>
  <c r="L129" i="1"/>
  <c r="M129" i="1" s="1"/>
  <c r="L107" i="1"/>
  <c r="M107" i="1" s="1"/>
  <c r="L28" i="1"/>
  <c r="M28" i="1" s="1"/>
  <c r="L102" i="1"/>
  <c r="M102" i="1" s="1"/>
  <c r="L55" i="1"/>
  <c r="M55" i="1" s="1"/>
  <c r="L179" i="1"/>
  <c r="M179" i="1" s="1"/>
  <c r="L130" i="1"/>
  <c r="M130" i="1" s="1"/>
  <c r="L131" i="1"/>
  <c r="M131" i="1" s="1"/>
  <c r="L85" i="1"/>
  <c r="M85" i="1" s="1"/>
  <c r="L29" i="1"/>
  <c r="M29" i="1" s="1"/>
  <c r="L30" i="1"/>
  <c r="M30" i="1" s="1"/>
  <c r="L31" i="1"/>
  <c r="M31" i="1" s="1"/>
  <c r="L122" i="1"/>
  <c r="M122" i="1" s="1"/>
  <c r="L86" i="1"/>
  <c r="M86" i="1" s="1"/>
  <c r="L32" i="1"/>
  <c r="M32" i="1" s="1"/>
  <c r="L103" i="1"/>
  <c r="M103" i="1" s="1"/>
  <c r="L118" i="1"/>
  <c r="M118" i="1" s="1"/>
  <c r="L104" i="1"/>
  <c r="M104" i="1" s="1"/>
  <c r="L56" i="1"/>
  <c r="M56" i="1" s="1"/>
  <c r="L33" i="1"/>
  <c r="M33" i="1" s="1"/>
  <c r="L34" i="1"/>
  <c r="M34" i="1" s="1"/>
  <c r="L119" i="1"/>
  <c r="M119" i="1" s="1"/>
  <c r="L35" i="1"/>
  <c r="M35" i="1" s="1"/>
  <c r="L157" i="1"/>
  <c r="M157" i="1" s="1"/>
  <c r="L57" i="1"/>
  <c r="M57" i="1" s="1"/>
  <c r="L36" i="1"/>
  <c r="M36" i="1" s="1"/>
  <c r="L154" i="1"/>
  <c r="M154" i="1" s="1"/>
  <c r="L87" i="1"/>
  <c r="M87" i="1" s="1"/>
  <c r="L120" i="1"/>
  <c r="M120" i="1" s="1"/>
  <c r="L68" i="1"/>
  <c r="M68" i="1" s="1"/>
  <c r="L58" i="1"/>
  <c r="M58" i="1" s="1"/>
  <c r="L94" i="1"/>
  <c r="M94" i="1" s="1"/>
  <c r="L41" i="1"/>
  <c r="M41" i="1" s="1"/>
  <c r="L37" i="1"/>
  <c r="M37" i="1" s="1"/>
  <c r="L88" i="1"/>
  <c r="M88" i="1" s="1"/>
  <c r="L89" i="1"/>
  <c r="M89" i="1" s="1"/>
  <c r="L38" i="1"/>
  <c r="M38" i="1" s="1"/>
  <c r="L59" i="1"/>
  <c r="M59" i="1" s="1"/>
  <c r="L158" i="1"/>
  <c r="M158" i="1" s="1"/>
  <c r="L105" i="1"/>
  <c r="M105" i="1" s="1"/>
  <c r="L90" i="1"/>
  <c r="M90" i="1" s="1"/>
  <c r="L60" i="1"/>
  <c r="M60" i="1" s="1"/>
  <c r="L61" i="1"/>
  <c r="M61" i="1" s="1"/>
  <c r="L180" i="1"/>
  <c r="M180" i="1" s="1"/>
  <c r="L181" i="1"/>
  <c r="M181" i="1" s="1"/>
  <c r="L150" i="1"/>
  <c r="M150" i="1" s="1"/>
  <c r="L62" i="1"/>
  <c r="M62" i="1" s="1"/>
  <c r="L132" i="1"/>
  <c r="M132" i="1" s="1"/>
  <c r="L155" i="1"/>
  <c r="M155" i="1" s="1"/>
  <c r="L39" i="1"/>
  <c r="M39" i="1" s="1"/>
  <c r="L182" i="1"/>
  <c r="M182" i="1" s="1"/>
  <c r="L63" i="1"/>
  <c r="M63" i="1" s="1"/>
  <c r="L156" i="1"/>
  <c r="M156" i="1" s="1"/>
  <c r="L183" i="1"/>
  <c r="M183" i="1" s="1"/>
  <c r="L148" i="1"/>
  <c r="M148" i="1" s="1"/>
  <c r="L184" i="1"/>
  <c r="M184" i="1" s="1"/>
  <c r="L64" i="1"/>
  <c r="M64" i="1" s="1"/>
  <c r="L42" i="1"/>
  <c r="M42" i="1" s="1"/>
  <c r="L133" i="1"/>
  <c r="M133" i="1" s="1"/>
  <c r="L91" i="1"/>
  <c r="M91" i="1" s="1"/>
  <c r="L65" i="1"/>
  <c r="M6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</calcChain>
</file>

<file path=xl/comments1.xml><?xml version="1.0" encoding="utf-8"?>
<comments xmlns="http://schemas.openxmlformats.org/spreadsheetml/2006/main">
  <authors>
    <author>USR0208</author>
    <author>Оюундэлгэр. Б</author>
    <author>USR0203</author>
    <author>Dell</author>
    <author>Enkhtuya mse</author>
    <author>Маналжав .А</author>
    <author>Manaljav</author>
    <author>mse</author>
    <author>BZ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57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58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60" authorId="2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7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92" authorId="5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00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116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21" authorId="7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23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25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27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29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49" authorId="0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5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63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73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</commentList>
</comments>
</file>

<file path=xl/comments2.xml><?xml version="1.0" encoding="utf-8"?>
<comments xmlns="http://schemas.openxmlformats.org/spreadsheetml/2006/main">
  <authors>
    <author>USR0208</author>
    <author>Оюундэлгэр. Б</author>
    <author>Enkhtuya mse</author>
    <author>USR0203</author>
    <author>Dell</author>
    <author>Маналжав .А</author>
    <author>Manaljav</author>
    <author>mse</author>
    <author>BZ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49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61" authorId="3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63" authorId="4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73" authorId="3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76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88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98" authorId="5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01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03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08" authorId="4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25" authorId="7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27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40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59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65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72" authorId="4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</commentList>
</comments>
</file>

<file path=xl/sharedStrings.xml><?xml version="1.0" encoding="utf-8"?>
<sst xmlns="http://schemas.openxmlformats.org/spreadsheetml/2006/main" count="387" uniqueCount="207">
  <si>
    <t>No</t>
  </si>
  <si>
    <t xml:space="preserve">Компанийн нэрс </t>
  </si>
  <si>
    <t>Тоон код</t>
  </si>
  <si>
    <t>ХЭХ-ын мэдэгдэл ирүүлсэн    /1 оноо/</t>
  </si>
  <si>
    <t>Хурлын материал  ирүүлсэн               /1 оноо/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</si>
  <si>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</si>
  <si>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</si>
  <si>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</si>
  <si>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</si>
  <si>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</si>
  <si>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Нийт оноо</t>
  </si>
  <si>
    <t>Хувь</t>
  </si>
  <si>
    <t>"Автоимпекс" ХК</t>
  </si>
  <si>
    <t>"Баянтээг" ХК</t>
  </si>
  <si>
    <t>"Багануур" ХК</t>
  </si>
  <si>
    <t>"Могойн гол" ХК</t>
  </si>
  <si>
    <t>"Монголын цахилгаан холбоо" ХК</t>
  </si>
  <si>
    <t>"Тавантолгой" ХК</t>
  </si>
  <si>
    <t>"Ханын материал" ХК</t>
  </si>
  <si>
    <t>"Хишиг уул" ХК</t>
  </si>
  <si>
    <t>"Шивээ овоо" ХК</t>
  </si>
  <si>
    <t>"Монгол шуудан" ХК</t>
  </si>
  <si>
    <t>"Автозам" ХК</t>
  </si>
  <si>
    <t>"Агротехимпекс" ХК</t>
  </si>
  <si>
    <t>"Адуунчулуун" ХК</t>
  </si>
  <si>
    <t>"Азык" ХК</t>
  </si>
  <si>
    <t>"Алтай нэгдэл" ХК</t>
  </si>
  <si>
    <t>"Алтайн зам" ХК</t>
  </si>
  <si>
    <t>"Анод банк" ХК</t>
  </si>
  <si>
    <t>"АПУ" ХК</t>
  </si>
  <si>
    <t>"Ард даатгал" ХК</t>
  </si>
  <si>
    <t>"Ар Баянхангай" ХК</t>
  </si>
  <si>
    <t>"Арвижих" ХК</t>
  </si>
  <si>
    <t>"Ард кредит ББСБ" ХК</t>
  </si>
  <si>
    <t>"Ариг гал" ХК</t>
  </si>
  <si>
    <t>"АСБИ" ХК</t>
  </si>
  <si>
    <t>"Атар-Өргөө" ХК</t>
  </si>
  <si>
    <t>"Ачит алхабы" ХК</t>
  </si>
  <si>
    <t xml:space="preserve">"Ай түүлс" ХК </t>
  </si>
  <si>
    <t>"Барилга корпораци" ХК</t>
  </si>
  <si>
    <t>"Тандэм инвест ББСБ" ХК</t>
  </si>
  <si>
    <t>"Баянгол зочид буудал" ХК</t>
  </si>
  <si>
    <t>"Баянталбай" ХК</t>
  </si>
  <si>
    <t>"Би Ди Сек" ХК</t>
  </si>
  <si>
    <t>"Бинсэ" ХК</t>
  </si>
  <si>
    <t>"Блюскай секьюритиз" ХК</t>
  </si>
  <si>
    <t>"Бороогийн үйлдвэр" ХК</t>
  </si>
  <si>
    <t>"Борнуур" ХК</t>
  </si>
  <si>
    <t>"Бөөний худалдаа" ХК</t>
  </si>
  <si>
    <t>"Бөхөг" ХК</t>
  </si>
  <si>
    <t>"Булган ундарга" ХК</t>
  </si>
  <si>
    <t>"Бүтээлч Үйлс" ХК</t>
  </si>
  <si>
    <t>"Бэрх уул" ХК</t>
  </si>
  <si>
    <t>"Ган хийц" ХК</t>
  </si>
  <si>
    <t>"Ган хэрлэн" ХК</t>
  </si>
  <si>
    <t>"Гермес центр" ХК</t>
  </si>
  <si>
    <t>"Глобал монголиа холдингс" ХК</t>
  </si>
  <si>
    <t>"Говь" ХК</t>
  </si>
  <si>
    <t>"Говийн өндөр" ХК</t>
  </si>
  <si>
    <t>"Силк нэт" ХК</t>
  </si>
  <si>
    <t>"Гонир" ХК</t>
  </si>
  <si>
    <t>"Гурил тэжээл Булган" ХК</t>
  </si>
  <si>
    <t>"Гурил" ХК</t>
  </si>
  <si>
    <t>"Гутал" ХК</t>
  </si>
  <si>
    <t>"Даваанбулаг" ХК</t>
  </si>
  <si>
    <t>"Дархан гурил тэжээл" ХК</t>
  </si>
  <si>
    <t>"Дархан хүнс" ХК</t>
  </si>
  <si>
    <t>"Дархан зочид буудал" ХК</t>
  </si>
  <si>
    <t>"Дархан Сэлэнгийн цахилгаан түгээх сүлжээ" ХК</t>
  </si>
  <si>
    <t>"Дархан нэхий" ХК</t>
  </si>
  <si>
    <t>"Дархан хөвөн" ХК</t>
  </si>
  <si>
    <t>"Дорнод авто зам" ХК</t>
  </si>
  <si>
    <t>"Дорнод" ХК</t>
  </si>
  <si>
    <t>"Дорнод Импэкс" ХК</t>
  </si>
  <si>
    <t>"Дорнод худалдаа" ХК</t>
  </si>
  <si>
    <t>"Дөрвөн-Уул" ХК</t>
  </si>
  <si>
    <t>"Дэвшил мандал" ХК</t>
  </si>
  <si>
    <t>"Евроазиа капитал холдинг" ХК</t>
  </si>
  <si>
    <t>"Е-Моние" ХК</t>
  </si>
  <si>
    <t>"Жуулчин говь" ХК</t>
  </si>
  <si>
    <t>"Жуулчин дюти фрий" ХК</t>
  </si>
  <si>
    <t>"Женко тур бюро" ХК</t>
  </si>
  <si>
    <t>"Завхан Баялаг" ХК</t>
  </si>
  <si>
    <t xml:space="preserve">"Зоос банк" ХК </t>
  </si>
  <si>
    <t>"Ингэттолгой" ХК</t>
  </si>
  <si>
    <t>"Их барилга" ХК</t>
  </si>
  <si>
    <t>"Инвескор ББСБ" ХК</t>
  </si>
  <si>
    <t xml:space="preserve">"ЛэндМН ББСБ" ХК </t>
  </si>
  <si>
    <t>"Люкс занаду групп" ХК</t>
  </si>
  <si>
    <t>"Мандалговь импэкс" ХК</t>
  </si>
  <si>
    <t>"Мандал даатгал" ХК</t>
  </si>
  <si>
    <t>"Махимпекс" ХК</t>
  </si>
  <si>
    <t>"Материалимпэкс" ХК</t>
  </si>
  <si>
    <t>"МИК Холдинг" ХК</t>
  </si>
  <si>
    <t>"Мерекс" ХК</t>
  </si>
  <si>
    <t>"Монгео" ХК</t>
  </si>
  <si>
    <t>"Монгол алт"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</si>
  <si>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</si>
  <si>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</si>
  <si>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</si>
  <si>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</si>
  <si>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шевро" ХК</t>
  </si>
  <si>
    <t>"Монинжбар" ХК</t>
  </si>
  <si>
    <t>"Мон Ит Бултгаар" ХК</t>
  </si>
  <si>
    <t>"Мон Наб" ХК</t>
  </si>
  <si>
    <t>"Монноос" ХК</t>
  </si>
  <si>
    <t>"Монголын хөгжил үндэсний нэгдэл" ХК</t>
  </si>
  <si>
    <t>"Монгол шилтгээн" ХК</t>
  </si>
  <si>
    <t>"Монгол секюритиес" ХК</t>
  </si>
  <si>
    <t>"Монгол базальт" ХК</t>
  </si>
  <si>
    <t xml:space="preserve">"Монос хүнс" ХК </t>
  </si>
  <si>
    <t>"МҮДИКС" ХК</t>
  </si>
  <si>
    <t>"Нако түлш" ХК</t>
  </si>
  <si>
    <t>"Нийслэл өргөө" ХК</t>
  </si>
  <si>
    <t>"Ногоон хөгжил үндэсний нэгдэл" ХК</t>
  </si>
  <si>
    <t>"Ноёт хайрхан" ХК</t>
  </si>
  <si>
    <t>"Номин хишиг" ХК</t>
  </si>
  <si>
    <t>"Нэхээсгүй эдлэл" ХК</t>
  </si>
  <si>
    <t>"Оллоо" ХК</t>
  </si>
  <si>
    <t>"Орхондалай" ХК</t>
  </si>
  <si>
    <t>"Орхон хөгжил" ХК</t>
  </si>
  <si>
    <t>"Өлзий-Дундговь" ХК</t>
  </si>
  <si>
    <t>"Өндөрхаан" ХК</t>
  </si>
  <si>
    <t>"Өргөн хэрэглээ" ХК</t>
  </si>
  <si>
    <t>"Ремикон" ХК</t>
  </si>
  <si>
    <t>"Силикат" ХК</t>
  </si>
  <si>
    <t>"Сор" ХК</t>
  </si>
  <si>
    <t>"Сонсголон бармат" ХК</t>
  </si>
  <si>
    <t>"Стандарт ноос" ХК</t>
  </si>
  <si>
    <t xml:space="preserve">"Стандарт проперти групп" ХК </t>
  </si>
  <si>
    <t xml:space="preserve">"Стандарт агрикалчер групп" ХК </t>
  </si>
  <si>
    <t>"Сүү" ХК</t>
  </si>
  <si>
    <t>"Сэлэнгэ Ар хөвч" ХК</t>
  </si>
  <si>
    <t xml:space="preserve">"Эм Эн Ди" ХК </t>
  </si>
  <si>
    <t>"Сэлэнгэ-сүрэг" ХК</t>
  </si>
  <si>
    <t>"Тав" ХК</t>
  </si>
  <si>
    <t>"Тавилга" ХК</t>
  </si>
  <si>
    <t>"Талын гал" ХК</t>
  </si>
  <si>
    <t>"Талх чихэр" ХК</t>
  </si>
  <si>
    <t>"Тахь Ко" ХК</t>
  </si>
  <si>
    <t>"Техникимпорт" ХК</t>
  </si>
  <si>
    <t>"Төмрийн завод" ХК</t>
  </si>
  <si>
    <t>"Тулпар" ХК</t>
  </si>
  <si>
    <t>"Түмэн шувуут" ХК</t>
  </si>
  <si>
    <t>"Түшиг Уул" ХК</t>
  </si>
  <si>
    <t>"Тээвэр-Ачлал" ХК</t>
  </si>
  <si>
    <t>"Тээвэр-Дархан" ХК</t>
  </si>
  <si>
    <t>"Улаанбаатар хивс" ХК</t>
  </si>
  <si>
    <t>"УБ-БҮК" ХК</t>
  </si>
  <si>
    <t>"Увс хүнс" ХК</t>
  </si>
  <si>
    <t>"Увс чацаргана" ХК</t>
  </si>
  <si>
    <t>"Улсын Их Дэлгүүр" ХК</t>
  </si>
  <si>
    <t>"Улаансан" ХК</t>
  </si>
  <si>
    <t>"Фронтиер Лэнд Групп" ХК</t>
  </si>
  <si>
    <t>"Хай Би Ойл" ХК</t>
  </si>
  <si>
    <t>"Хар тарвагатай" ХК</t>
  </si>
  <si>
    <t>"Хархорин" ХК</t>
  </si>
  <si>
    <t>"Хар хорум пропертийс" ХК</t>
  </si>
  <si>
    <t>"Хасу-мандал" ХК</t>
  </si>
  <si>
    <t>"Хот девелопмент" ХК</t>
  </si>
  <si>
    <t>"Хоринхоёрдугаар бааз" ХК</t>
  </si>
  <si>
    <t>"Монгол даатгал" ХК</t>
  </si>
  <si>
    <t>"Хөвсгөл алтан дуулга" ХК</t>
  </si>
  <si>
    <t>"Хөвсгөл геологи" ХК</t>
  </si>
  <si>
    <t>"Хөвсгөл" ХК</t>
  </si>
  <si>
    <t>"Хөвсгөл усан зам" ХК</t>
  </si>
  <si>
    <t>"Хөвсгөл хүнс" ХК</t>
  </si>
  <si>
    <t>"Хөдөөгийн тээвэр" ХК</t>
  </si>
  <si>
    <t>"Хөнгөн бетон" ХК</t>
  </si>
  <si>
    <t>"Хөсөг трейд" ХК</t>
  </si>
  <si>
    <t>"Хөтөлийн цемент шохой" ХК</t>
  </si>
  <si>
    <t>"Хөх ган" ХК</t>
  </si>
  <si>
    <t>"Хуртай" ХК</t>
  </si>
  <si>
    <t>"Хүнс-Архангай" ХК</t>
  </si>
  <si>
    <t>"Хүннү менежмент" ХК</t>
  </si>
  <si>
    <t>"Хүрд" ХК</t>
  </si>
  <si>
    <t>"Хэрлэн хивс" ХК</t>
  </si>
  <si>
    <t>"Цагаантолгой" ХК</t>
  </si>
  <si>
    <t>"Шарын гол" ХК</t>
  </si>
  <si>
    <t>"Шим" ХК</t>
  </si>
  <si>
    <t>"Шинэст" ХК</t>
  </si>
  <si>
    <t>"Эрдэнэт хүнс" ХК</t>
  </si>
  <si>
    <t>"Эрдэнэт-Зандан" ХК</t>
  </si>
  <si>
    <t>"Эрээнцав" ХК</t>
  </si>
  <si>
    <t>"Эсгий гутал" ХК</t>
  </si>
  <si>
    <t>"Э-Транс Ложистикс" ХК</t>
  </si>
  <si>
    <t xml:space="preserve">"Эрчим Баян-Өлгий" ХК </t>
  </si>
  <si>
    <t>"Эрдэнэт авто зам" ХК</t>
  </si>
  <si>
    <t>"Эрдэнэт Суврага" ХК</t>
  </si>
  <si>
    <t xml:space="preserve">"Эрдэнэ Pесурс Девелопмент Корпорэйшн" </t>
  </si>
  <si>
    <t>2019 оны жилийн эцсийн санхүүгийн тайлан ирүүлсэн</t>
  </si>
  <si>
    <t xml:space="preserve">МХБ-Д БҮРТГЭЛТЭЙ ХУВЬЦААТ КОМПАНИУДЫН 2020 ОНЫ ХАГАС ЖИЛИЙН БАЙДЛААРХ ХУУЛЬ, ЖУРАМ БОЛОН ГЭРЭЭГЭЭР ХҮЛЭЭСЭН ҮҮРГИЙН ХЭРЭГЖИЛТИЙН НЭГДСЭН СУДАЛГАА  </t>
  </si>
  <si>
    <t>2020.06.30 Дүн</t>
  </si>
  <si>
    <t>"Ард санхүүгийн нэгдэл" ХК</t>
  </si>
  <si>
    <t>"Глобал лайф технологи" ХК</t>
  </si>
  <si>
    <t xml:space="preserve">МХБ-Д БҮРТГЭЛТЭЙ ХУВЬЦААТ КОМПАНИУДЫН 2020 ОНЫ ХУУЛЬ, ЖУРАМ БОЛОН ГЭРЭЭГЭЭР ХҮЛЭЭСЭН ҮҮРГИЙН ХЭРЭГЖИЛТИЙН НЭГДСЭН СУДАЛГАА  </t>
  </si>
  <si>
    <t>Хагас жилийн санхүүгийн тайлан</t>
  </si>
  <si>
    <t xml:space="preserve">Хагас жилийн үйл ажиллагааны тайлан </t>
  </si>
  <si>
    <t xml:space="preserve">ХЭХ-ын мэдэгдэл ирүүлсэн    </t>
  </si>
  <si>
    <t xml:space="preserve">Хурлын материал  ирүүлсэн               </t>
  </si>
  <si>
    <t xml:space="preserve">Аудитын дүгнэлт                   </t>
  </si>
  <si>
    <t xml:space="preserve">Үйл ажиллагааны тайлан ирүүлэлт                       </t>
  </si>
  <si>
    <t xml:space="preserve">Цахим хуудастай эсэх                    </t>
  </si>
  <si>
    <t xml:space="preserve">Бүртгэлийн хураамж төлөлт               </t>
  </si>
  <si>
    <t xml:space="preserve">Ногдол ашгийн шийдвэр               </t>
  </si>
  <si>
    <t>Дүн</t>
  </si>
  <si>
    <t>2020.12.31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</si>
</sst>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\ _₮_-;\-* #,##0.00\ _₮_-;_-* &quot;-&quot;??\ _₮_-;_-@_-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Mon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13" fillId="0" borderId="0"/>
    <xf numFmtId="164" fontId="3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5" fillId="0" borderId="0"/>
    <xf numFmtId="0" fontId="2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4" borderId="2" xfId="4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2" borderId="0" xfId="2" applyFont="1" applyFill="1" applyAlignment="1">
      <alignment vertical="center" wrapText="1"/>
    </xf>
    <xf numFmtId="0" fontId="11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2" borderId="0" xfId="2" applyFont="1" applyFill="1" applyAlignment="1">
      <alignment vertical="center" wrapText="1"/>
    </xf>
    <xf numFmtId="0" fontId="17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Alignment="1">
      <alignment horizontal="center" vertical="center"/>
    </xf>
    <xf numFmtId="0" fontId="18" fillId="3" borderId="0" xfId="3" applyFont="1" applyFill="1" applyAlignment="1">
      <alignment horizontal="center" vertical="center"/>
    </xf>
    <xf numFmtId="0" fontId="16" fillId="4" borderId="2" xfId="4" applyFont="1" applyFill="1" applyBorder="1" applyAlignment="1">
      <alignment horizontal="center" vertical="center" wrapText="1"/>
    </xf>
    <xf numFmtId="0" fontId="16" fillId="4" borderId="2" xfId="4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14" fontId="4" fillId="4" borderId="1" xfId="4" applyNumberFormat="1" applyFont="1" applyFill="1" applyBorder="1" applyAlignment="1">
      <alignment horizontal="center" vertical="center" wrapText="1"/>
    </xf>
    <xf numFmtId="14" fontId="4" fillId="4" borderId="5" xfId="4" applyNumberFormat="1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/>
    </xf>
    <xf numFmtId="0" fontId="4" fillId="4" borderId="4" xfId="4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14" fontId="3" fillId="4" borderId="2" xfId="4" applyNumberFormat="1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16" fillId="4" borderId="1" xfId="4" applyFont="1" applyFill="1" applyBorder="1" applyAlignment="1">
      <alignment horizontal="center" vertical="center" wrapText="1"/>
    </xf>
    <xf numFmtId="0" fontId="16" fillId="4" borderId="5" xfId="4" applyFont="1" applyFill="1" applyBorder="1" applyAlignment="1">
      <alignment horizontal="center" vertical="center" wrapText="1"/>
    </xf>
    <xf numFmtId="14" fontId="16" fillId="4" borderId="1" xfId="4" applyNumberFormat="1" applyFont="1" applyFill="1" applyBorder="1" applyAlignment="1">
      <alignment horizontal="center" vertical="center" wrapText="1"/>
    </xf>
    <xf numFmtId="14" fontId="16" fillId="4" borderId="5" xfId="4" applyNumberFormat="1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/>
    </xf>
    <xf numFmtId="14" fontId="14" fillId="4" borderId="2" xfId="4" applyNumberFormat="1" applyFont="1" applyFill="1" applyBorder="1" applyAlignment="1">
      <alignment horizontal="center" vertical="center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</cellXfs>
  <cellStyles count="43">
    <cellStyle name="Comma [0] 2" xfId="8"/>
    <cellStyle name="Comma 2" xfId="7"/>
    <cellStyle name="Comma 2 2" xfId="9"/>
    <cellStyle name="Comma 2 2 2" xfId="10"/>
    <cellStyle name="Comma 2 3" xfId="11"/>
    <cellStyle name="Comma 2 4" xfId="12"/>
    <cellStyle name="Comma 2 5" xfId="13"/>
    <cellStyle name="Comma 2 6" xfId="14"/>
    <cellStyle name="Comma 3" xfId="15"/>
    <cellStyle name="Comma 3 2" xfId="16"/>
    <cellStyle name="Comma 7" xfId="17"/>
    <cellStyle name="Normal" xfId="0" builtinId="0"/>
    <cellStyle name="Normal 10" xfId="18"/>
    <cellStyle name="Normal 2" xfId="3"/>
    <cellStyle name="Normal 2 2" xfId="19"/>
    <cellStyle name="Normal 2 3" xfId="20"/>
    <cellStyle name="Normal 2 4" xfId="21"/>
    <cellStyle name="Normal 2 5" xfId="22"/>
    <cellStyle name="Normal 2 6" xfId="23"/>
    <cellStyle name="Normal 2 7" xfId="6"/>
    <cellStyle name="Normal 3" xfId="24"/>
    <cellStyle name="Normal 3 2" xfId="25"/>
    <cellStyle name="Normal 3 3" xfId="26"/>
    <cellStyle name="Normal 3 4" xfId="27"/>
    <cellStyle name="Normal 3 5" xfId="28"/>
    <cellStyle name="Normal 3 6" xfId="29"/>
    <cellStyle name="Normal 3_Huulin heregjilt 2009" xfId="30"/>
    <cellStyle name="Normal 4" xfId="31"/>
    <cellStyle name="Normal 4 2" xfId="32"/>
    <cellStyle name="Normal 4 3" xfId="33"/>
    <cellStyle name="Normal 5" xfId="4"/>
    <cellStyle name="Normal 5 2" xfId="5"/>
    <cellStyle name="Normal 6" xfId="34"/>
    <cellStyle name="Normal 7" xfId="2"/>
    <cellStyle name="Normal 8" xfId="35"/>
    <cellStyle name="Normal 9" xfId="36"/>
    <cellStyle name="Percent" xfId="1" builtinId="5"/>
    <cellStyle name="Percent 2" xfId="37"/>
    <cellStyle name="Percent 2 2" xfId="38"/>
    <cellStyle name="Percent 2 3" xfId="39"/>
    <cellStyle name="Percent 3" xfId="40"/>
    <cellStyle name="Percent 4" xfId="41"/>
    <cellStyle name="Percent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0213/Downloads/9a85efd80e8dee36e33c0879ecc887b5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maa/Downloads/to%20FRC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urgiin heregjilt 2019.12.31"/>
      <sheetName val="Sheet1"/>
      <sheetName val="Sheet2"/>
    </sheetNames>
    <sheetDataSet>
      <sheetData sheetId="0">
        <row r="6">
          <cell r="C6">
            <v>541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</row>
        <row r="7">
          <cell r="C7">
            <v>461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</row>
        <row r="8">
          <cell r="C8">
            <v>522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</row>
        <row r="9">
          <cell r="C9">
            <v>528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C10">
            <v>354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C11">
            <v>34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</row>
        <row r="12">
          <cell r="C12">
            <v>521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C13">
            <v>545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</row>
        <row r="14">
          <cell r="C14">
            <v>542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</row>
        <row r="15">
          <cell r="C15">
            <v>544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  <row r="16">
          <cell r="C16">
            <v>44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</row>
        <row r="17">
          <cell r="C17">
            <v>402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</row>
        <row r="18">
          <cell r="C18">
            <v>518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</row>
        <row r="19">
          <cell r="C19">
            <v>537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</row>
        <row r="20">
          <cell r="C20">
            <v>458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</row>
        <row r="21">
          <cell r="C21">
            <v>548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</row>
        <row r="22">
          <cell r="C22">
            <v>547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</row>
        <row r="23">
          <cell r="C23">
            <v>209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</row>
        <row r="24">
          <cell r="C24">
            <v>90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C25">
            <v>13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C26">
            <v>234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525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C28">
            <v>549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29">
          <cell r="C29">
            <v>543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</row>
        <row r="30">
          <cell r="C30">
            <v>527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</row>
        <row r="31">
          <cell r="C31">
            <v>441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C32">
            <v>373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C33">
            <v>8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4">
          <cell r="C34">
            <v>484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</row>
        <row r="35">
          <cell r="C35">
            <v>17</v>
          </cell>
          <cell r="D35">
            <v>1</v>
          </cell>
          <cell r="E35">
            <v>1</v>
          </cell>
          <cell r="F35">
            <v>1</v>
          </cell>
          <cell r="H35">
            <v>1</v>
          </cell>
          <cell r="I35">
            <v>1</v>
          </cell>
        </row>
        <row r="36">
          <cell r="C36">
            <v>523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</row>
        <row r="37">
          <cell r="C37">
            <v>326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</row>
        <row r="38">
          <cell r="C38">
            <v>379</v>
          </cell>
          <cell r="D38">
            <v>1</v>
          </cell>
          <cell r="E38">
            <v>1</v>
          </cell>
          <cell r="F38">
            <v>1</v>
          </cell>
          <cell r="H38">
            <v>1</v>
          </cell>
          <cell r="I38">
            <v>1</v>
          </cell>
        </row>
        <row r="39">
          <cell r="C39">
            <v>2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</row>
        <row r="40">
          <cell r="C40">
            <v>22</v>
          </cell>
          <cell r="D40">
            <v>1</v>
          </cell>
          <cell r="E40">
            <v>1</v>
          </cell>
          <cell r="F40">
            <v>1</v>
          </cell>
          <cell r="H40">
            <v>1</v>
          </cell>
          <cell r="I40">
            <v>1</v>
          </cell>
        </row>
        <row r="41">
          <cell r="C41">
            <v>195</v>
          </cell>
          <cell r="D41">
            <v>1</v>
          </cell>
          <cell r="E41">
            <v>1</v>
          </cell>
          <cell r="F41">
            <v>1</v>
          </cell>
          <cell r="H41">
            <v>1</v>
          </cell>
          <cell r="I41">
            <v>1</v>
          </cell>
        </row>
        <row r="42">
          <cell r="C42">
            <v>179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</row>
        <row r="43">
          <cell r="C43">
            <v>366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</row>
        <row r="44">
          <cell r="C44">
            <v>71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</row>
        <row r="45">
          <cell r="C45">
            <v>524</v>
          </cell>
          <cell r="D45">
            <v>1</v>
          </cell>
          <cell r="E45">
            <v>1</v>
          </cell>
          <cell r="F45">
            <v>1</v>
          </cell>
          <cell r="H45">
            <v>1</v>
          </cell>
          <cell r="I45">
            <v>1</v>
          </cell>
        </row>
        <row r="46">
          <cell r="C46">
            <v>445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</row>
        <row r="47">
          <cell r="C47">
            <v>471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</row>
        <row r="48">
          <cell r="C48">
            <v>532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</row>
        <row r="49">
          <cell r="C49">
            <v>135</v>
          </cell>
          <cell r="D49">
            <v>1</v>
          </cell>
          <cell r="E49">
            <v>1</v>
          </cell>
          <cell r="F49">
            <v>1</v>
          </cell>
          <cell r="H49">
            <v>1</v>
          </cell>
          <cell r="I49">
            <v>1</v>
          </cell>
        </row>
        <row r="50">
          <cell r="C50">
            <v>454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</row>
        <row r="51">
          <cell r="C51">
            <v>359</v>
          </cell>
          <cell r="D51">
            <v>1</v>
          </cell>
          <cell r="E51">
            <v>1</v>
          </cell>
          <cell r="F51">
            <v>1</v>
          </cell>
          <cell r="H51">
            <v>1</v>
          </cell>
        </row>
        <row r="52">
          <cell r="C52">
            <v>94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</row>
        <row r="53">
          <cell r="C53">
            <v>508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</row>
        <row r="54">
          <cell r="C54">
            <v>118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</row>
        <row r="55">
          <cell r="C55">
            <v>162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</row>
        <row r="56">
          <cell r="C56">
            <v>204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</row>
        <row r="57">
          <cell r="C57">
            <v>517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</row>
        <row r="58">
          <cell r="C58">
            <v>200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</row>
        <row r="59">
          <cell r="C59">
            <v>438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</row>
        <row r="60">
          <cell r="C60">
            <v>208</v>
          </cell>
          <cell r="D60">
            <v>1</v>
          </cell>
          <cell r="F60">
            <v>1</v>
          </cell>
          <cell r="H60">
            <v>1</v>
          </cell>
          <cell r="I60">
            <v>1</v>
          </cell>
        </row>
        <row r="61">
          <cell r="C61">
            <v>67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I61">
            <v>1</v>
          </cell>
        </row>
        <row r="62">
          <cell r="C62">
            <v>97</v>
          </cell>
          <cell r="D62">
            <v>1</v>
          </cell>
          <cell r="E62">
            <v>1</v>
          </cell>
          <cell r="F62">
            <v>1</v>
          </cell>
          <cell r="H62">
            <v>1</v>
          </cell>
        </row>
        <row r="63">
          <cell r="C63">
            <v>386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</row>
        <row r="64">
          <cell r="C64">
            <v>546</v>
          </cell>
          <cell r="D64">
            <v>1</v>
          </cell>
          <cell r="E64">
            <v>1</v>
          </cell>
          <cell r="F64">
            <v>1</v>
          </cell>
          <cell r="H64">
            <v>1</v>
          </cell>
          <cell r="I64">
            <v>1</v>
          </cell>
        </row>
        <row r="65">
          <cell r="C65">
            <v>476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I65">
            <v>1</v>
          </cell>
        </row>
        <row r="66">
          <cell r="C66">
            <v>7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</row>
        <row r="67">
          <cell r="C67">
            <v>191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</row>
        <row r="68">
          <cell r="C68">
            <v>332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</row>
        <row r="69">
          <cell r="C69">
            <v>431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</row>
        <row r="70">
          <cell r="C70">
            <v>61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</row>
        <row r="71">
          <cell r="C71">
            <v>492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</row>
        <row r="72">
          <cell r="C72">
            <v>110</v>
          </cell>
          <cell r="D72">
            <v>1</v>
          </cell>
          <cell r="E72">
            <v>1</v>
          </cell>
          <cell r="F72">
            <v>1</v>
          </cell>
          <cell r="H72">
            <v>1</v>
          </cell>
        </row>
        <row r="73">
          <cell r="C73">
            <v>309</v>
          </cell>
          <cell r="D73">
            <v>1</v>
          </cell>
          <cell r="E73">
            <v>1</v>
          </cell>
          <cell r="F73">
            <v>1</v>
          </cell>
          <cell r="I73">
            <v>1</v>
          </cell>
        </row>
        <row r="74">
          <cell r="C74">
            <v>120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</row>
        <row r="75">
          <cell r="C75">
            <v>460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I75">
            <v>1</v>
          </cell>
        </row>
        <row r="76">
          <cell r="C76">
            <v>152</v>
          </cell>
          <cell r="D76">
            <v>1</v>
          </cell>
          <cell r="E76">
            <v>1</v>
          </cell>
          <cell r="F76">
            <v>1</v>
          </cell>
        </row>
        <row r="77">
          <cell r="C77">
            <v>252</v>
          </cell>
          <cell r="D77">
            <v>1</v>
          </cell>
          <cell r="E77">
            <v>1</v>
          </cell>
          <cell r="F77">
            <v>1</v>
          </cell>
          <cell r="G77">
            <v>1</v>
          </cell>
        </row>
        <row r="78">
          <cell r="C78">
            <v>143</v>
          </cell>
          <cell r="D78">
            <v>1</v>
          </cell>
          <cell r="E78">
            <v>1</v>
          </cell>
          <cell r="F78">
            <v>1</v>
          </cell>
          <cell r="G78">
            <v>1</v>
          </cell>
        </row>
        <row r="79">
          <cell r="C79">
            <v>56</v>
          </cell>
          <cell r="D79">
            <v>1</v>
          </cell>
          <cell r="F79">
            <v>1</v>
          </cell>
          <cell r="G79">
            <v>1</v>
          </cell>
        </row>
        <row r="80">
          <cell r="C80">
            <v>227</v>
          </cell>
          <cell r="D80">
            <v>1</v>
          </cell>
          <cell r="E80">
            <v>1</v>
          </cell>
          <cell r="G80">
            <v>1</v>
          </cell>
          <cell r="I80">
            <v>1</v>
          </cell>
        </row>
        <row r="81">
          <cell r="C81">
            <v>65</v>
          </cell>
          <cell r="D81">
            <v>1</v>
          </cell>
          <cell r="E81">
            <v>1</v>
          </cell>
          <cell r="F81">
            <v>1</v>
          </cell>
        </row>
        <row r="82">
          <cell r="C82">
            <v>490</v>
          </cell>
          <cell r="D82">
            <v>1</v>
          </cell>
          <cell r="E82">
            <v>1</v>
          </cell>
          <cell r="F82">
            <v>1</v>
          </cell>
          <cell r="H82">
            <v>1</v>
          </cell>
        </row>
        <row r="83">
          <cell r="C83">
            <v>25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</row>
        <row r="84">
          <cell r="C84">
            <v>530</v>
          </cell>
          <cell r="D84">
            <v>1</v>
          </cell>
          <cell r="E84">
            <v>1</v>
          </cell>
          <cell r="F84">
            <v>1</v>
          </cell>
          <cell r="H84">
            <v>1</v>
          </cell>
          <cell r="I84">
            <v>1</v>
          </cell>
        </row>
        <row r="85">
          <cell r="C85">
            <v>246</v>
          </cell>
          <cell r="D85">
            <v>1</v>
          </cell>
          <cell r="E85">
            <v>1</v>
          </cell>
          <cell r="F85">
            <v>1</v>
          </cell>
        </row>
        <row r="86">
          <cell r="C86">
            <v>231</v>
          </cell>
          <cell r="D86">
            <v>1</v>
          </cell>
          <cell r="F86">
            <v>1</v>
          </cell>
          <cell r="G86">
            <v>1</v>
          </cell>
          <cell r="H86">
            <v>1</v>
          </cell>
        </row>
        <row r="87">
          <cell r="C87">
            <v>86</v>
          </cell>
          <cell r="D87">
            <v>1</v>
          </cell>
          <cell r="E87">
            <v>1</v>
          </cell>
          <cell r="F87">
            <v>1</v>
          </cell>
          <cell r="H87">
            <v>1</v>
          </cell>
        </row>
        <row r="88">
          <cell r="C88">
            <v>311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</row>
        <row r="89">
          <cell r="C89">
            <v>80</v>
          </cell>
          <cell r="D89">
            <v>1</v>
          </cell>
          <cell r="E89">
            <v>1</v>
          </cell>
          <cell r="F89">
            <v>1</v>
          </cell>
          <cell r="H89">
            <v>1</v>
          </cell>
        </row>
        <row r="90">
          <cell r="C90">
            <v>68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</row>
        <row r="91">
          <cell r="C91">
            <v>188</v>
          </cell>
          <cell r="D91">
            <v>1</v>
          </cell>
          <cell r="E91">
            <v>1</v>
          </cell>
          <cell r="F91">
            <v>1</v>
          </cell>
          <cell r="H91">
            <v>1</v>
          </cell>
        </row>
        <row r="92">
          <cell r="C92">
            <v>108</v>
          </cell>
          <cell r="D92">
            <v>1</v>
          </cell>
          <cell r="E92">
            <v>1</v>
          </cell>
          <cell r="F92">
            <v>1</v>
          </cell>
          <cell r="H92">
            <v>1</v>
          </cell>
        </row>
        <row r="93">
          <cell r="C93">
            <v>78</v>
          </cell>
          <cell r="D93">
            <v>1</v>
          </cell>
          <cell r="E93">
            <v>1</v>
          </cell>
          <cell r="F93">
            <v>1</v>
          </cell>
          <cell r="H93">
            <v>1</v>
          </cell>
        </row>
        <row r="94">
          <cell r="C94">
            <v>69</v>
          </cell>
          <cell r="D94">
            <v>1</v>
          </cell>
          <cell r="E94">
            <v>1</v>
          </cell>
          <cell r="F94">
            <v>1</v>
          </cell>
          <cell r="H94">
            <v>1</v>
          </cell>
        </row>
        <row r="95">
          <cell r="C95">
            <v>21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</row>
        <row r="96">
          <cell r="C96">
            <v>239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</row>
        <row r="97">
          <cell r="C97">
            <v>148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</row>
        <row r="98">
          <cell r="C98">
            <v>150</v>
          </cell>
          <cell r="D98">
            <v>1</v>
          </cell>
          <cell r="E98">
            <v>1</v>
          </cell>
          <cell r="F98">
            <v>1</v>
          </cell>
          <cell r="H98">
            <v>1</v>
          </cell>
        </row>
        <row r="99">
          <cell r="C99">
            <v>38</v>
          </cell>
          <cell r="D99">
            <v>1</v>
          </cell>
          <cell r="E99">
            <v>1</v>
          </cell>
          <cell r="F99">
            <v>1</v>
          </cell>
        </row>
        <row r="100">
          <cell r="C100">
            <v>23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</row>
        <row r="101">
          <cell r="C101">
            <v>464</v>
          </cell>
          <cell r="D101">
            <v>1</v>
          </cell>
          <cell r="E101">
            <v>1</v>
          </cell>
          <cell r="F101">
            <v>1</v>
          </cell>
        </row>
        <row r="102">
          <cell r="C102">
            <v>378</v>
          </cell>
          <cell r="D102">
            <v>1</v>
          </cell>
          <cell r="F102">
            <v>1</v>
          </cell>
          <cell r="G102">
            <v>1</v>
          </cell>
        </row>
        <row r="103">
          <cell r="C103">
            <v>466</v>
          </cell>
          <cell r="D103">
            <v>1</v>
          </cell>
          <cell r="E103">
            <v>1</v>
          </cell>
          <cell r="I103">
            <v>1</v>
          </cell>
        </row>
        <row r="104">
          <cell r="C104">
            <v>308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</row>
        <row r="105">
          <cell r="C105">
            <v>88</v>
          </cell>
          <cell r="D105">
            <v>1</v>
          </cell>
          <cell r="E105">
            <v>1</v>
          </cell>
          <cell r="F105">
            <v>1</v>
          </cell>
          <cell r="I105">
            <v>1</v>
          </cell>
        </row>
        <row r="106">
          <cell r="C106">
            <v>444</v>
          </cell>
          <cell r="D106">
            <v>1</v>
          </cell>
          <cell r="E106">
            <v>1</v>
          </cell>
          <cell r="F106">
            <v>1</v>
          </cell>
        </row>
        <row r="107">
          <cell r="C107">
            <v>409</v>
          </cell>
          <cell r="D107">
            <v>1</v>
          </cell>
          <cell r="E107">
            <v>1</v>
          </cell>
          <cell r="F107">
            <v>1</v>
          </cell>
        </row>
        <row r="108">
          <cell r="C108">
            <v>9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</row>
        <row r="109">
          <cell r="C109">
            <v>201</v>
          </cell>
          <cell r="D109">
            <v>1</v>
          </cell>
          <cell r="E109">
            <v>1</v>
          </cell>
          <cell r="F109">
            <v>1</v>
          </cell>
        </row>
        <row r="110">
          <cell r="C110">
            <v>176</v>
          </cell>
          <cell r="D110">
            <v>1</v>
          </cell>
          <cell r="E110">
            <v>1</v>
          </cell>
          <cell r="F110">
            <v>1</v>
          </cell>
        </row>
        <row r="111">
          <cell r="C111">
            <v>531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</row>
        <row r="112">
          <cell r="C112">
            <v>423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</row>
        <row r="113">
          <cell r="C113">
            <v>33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</row>
        <row r="114">
          <cell r="C114">
            <v>435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</row>
        <row r="115">
          <cell r="C115">
            <v>236</v>
          </cell>
          <cell r="D115">
            <v>1</v>
          </cell>
          <cell r="F115">
            <v>1</v>
          </cell>
          <cell r="G115">
            <v>1</v>
          </cell>
          <cell r="I115">
            <v>1</v>
          </cell>
        </row>
        <row r="116">
          <cell r="C116">
            <v>98</v>
          </cell>
          <cell r="D116">
            <v>1</v>
          </cell>
          <cell r="E116">
            <v>1</v>
          </cell>
          <cell r="F116">
            <v>1</v>
          </cell>
          <cell r="H116">
            <v>1</v>
          </cell>
        </row>
        <row r="117">
          <cell r="C117">
            <v>389</v>
          </cell>
          <cell r="D117">
            <v>1</v>
          </cell>
          <cell r="E117">
            <v>1</v>
          </cell>
          <cell r="F117">
            <v>1</v>
          </cell>
          <cell r="G117">
            <v>1</v>
          </cell>
        </row>
        <row r="118">
          <cell r="C118">
            <v>317</v>
          </cell>
          <cell r="D118">
            <v>1</v>
          </cell>
          <cell r="E118">
            <v>1</v>
          </cell>
          <cell r="F118">
            <v>1</v>
          </cell>
          <cell r="H118">
            <v>1</v>
          </cell>
        </row>
        <row r="119">
          <cell r="C119">
            <v>322</v>
          </cell>
          <cell r="D119">
            <v>1</v>
          </cell>
          <cell r="E119">
            <v>1</v>
          </cell>
          <cell r="F119">
            <v>1</v>
          </cell>
        </row>
        <row r="120">
          <cell r="C120">
            <v>217</v>
          </cell>
          <cell r="D120">
            <v>1</v>
          </cell>
          <cell r="E120">
            <v>1</v>
          </cell>
          <cell r="F120">
            <v>1</v>
          </cell>
          <cell r="G120">
            <v>1</v>
          </cell>
        </row>
        <row r="121">
          <cell r="C121">
            <v>469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</row>
        <row r="122">
          <cell r="C122">
            <v>420</v>
          </cell>
          <cell r="D122">
            <v>1</v>
          </cell>
          <cell r="E122">
            <v>1</v>
          </cell>
          <cell r="H122">
            <v>1</v>
          </cell>
        </row>
        <row r="123">
          <cell r="C123">
            <v>448</v>
          </cell>
          <cell r="D123">
            <v>1</v>
          </cell>
          <cell r="F123">
            <v>1</v>
          </cell>
          <cell r="G123">
            <v>1</v>
          </cell>
        </row>
        <row r="124">
          <cell r="C124">
            <v>133</v>
          </cell>
          <cell r="D124">
            <v>1</v>
          </cell>
          <cell r="E124">
            <v>1</v>
          </cell>
          <cell r="H124">
            <v>1</v>
          </cell>
        </row>
        <row r="125">
          <cell r="C125">
            <v>503</v>
          </cell>
          <cell r="D125">
            <v>1</v>
          </cell>
          <cell r="F125">
            <v>1</v>
          </cell>
        </row>
        <row r="126">
          <cell r="C126">
            <v>396</v>
          </cell>
          <cell r="D126">
            <v>1</v>
          </cell>
          <cell r="F126">
            <v>1</v>
          </cell>
          <cell r="I126">
            <v>1</v>
          </cell>
        </row>
        <row r="127">
          <cell r="C127">
            <v>300</v>
          </cell>
          <cell r="D127">
            <v>0.5</v>
          </cell>
          <cell r="E127">
            <v>1</v>
          </cell>
          <cell r="F127">
            <v>1</v>
          </cell>
          <cell r="G127">
            <v>1</v>
          </cell>
        </row>
        <row r="128">
          <cell r="C128">
            <v>119</v>
          </cell>
          <cell r="D128">
            <v>1</v>
          </cell>
          <cell r="E128">
            <v>1</v>
          </cell>
          <cell r="F128">
            <v>1</v>
          </cell>
        </row>
        <row r="129">
          <cell r="C129">
            <v>380</v>
          </cell>
          <cell r="D129">
            <v>1</v>
          </cell>
          <cell r="E129">
            <v>1</v>
          </cell>
          <cell r="F129">
            <v>1</v>
          </cell>
        </row>
        <row r="130">
          <cell r="C130">
            <v>96</v>
          </cell>
          <cell r="D130">
            <v>1</v>
          </cell>
          <cell r="E130">
            <v>1</v>
          </cell>
        </row>
        <row r="131">
          <cell r="C131">
            <v>408</v>
          </cell>
          <cell r="D131">
            <v>1</v>
          </cell>
          <cell r="E131">
            <v>1</v>
          </cell>
          <cell r="F131">
            <v>1</v>
          </cell>
        </row>
        <row r="132">
          <cell r="C132">
            <v>459</v>
          </cell>
          <cell r="D132">
            <v>1</v>
          </cell>
          <cell r="E132">
            <v>1</v>
          </cell>
          <cell r="F132">
            <v>1</v>
          </cell>
        </row>
        <row r="133">
          <cell r="C133">
            <v>136</v>
          </cell>
          <cell r="D133">
            <v>1</v>
          </cell>
          <cell r="E133">
            <v>1</v>
          </cell>
          <cell r="F133">
            <v>1</v>
          </cell>
        </row>
        <row r="134">
          <cell r="C134">
            <v>196</v>
          </cell>
          <cell r="D134">
            <v>1</v>
          </cell>
          <cell r="E134">
            <v>1</v>
          </cell>
          <cell r="F134">
            <v>1</v>
          </cell>
        </row>
        <row r="135">
          <cell r="C135">
            <v>385</v>
          </cell>
          <cell r="D135">
            <v>1</v>
          </cell>
          <cell r="E135">
            <v>1</v>
          </cell>
          <cell r="F135">
            <v>1</v>
          </cell>
        </row>
        <row r="136">
          <cell r="C136">
            <v>214</v>
          </cell>
          <cell r="D136">
            <v>1</v>
          </cell>
          <cell r="E136">
            <v>1</v>
          </cell>
          <cell r="F136">
            <v>1</v>
          </cell>
          <cell r="H136">
            <v>1</v>
          </cell>
        </row>
        <row r="137">
          <cell r="C137">
            <v>325</v>
          </cell>
          <cell r="D137">
            <v>1</v>
          </cell>
          <cell r="E137">
            <v>1</v>
          </cell>
          <cell r="F137">
            <v>1</v>
          </cell>
          <cell r="G137">
            <v>1</v>
          </cell>
        </row>
        <row r="138">
          <cell r="C138">
            <v>353</v>
          </cell>
          <cell r="F138">
            <v>1</v>
          </cell>
        </row>
        <row r="139">
          <cell r="C139">
            <v>269</v>
          </cell>
          <cell r="D139">
            <v>1</v>
          </cell>
          <cell r="E139">
            <v>1</v>
          </cell>
        </row>
        <row r="140">
          <cell r="C140">
            <v>54</v>
          </cell>
          <cell r="D140">
            <v>1</v>
          </cell>
          <cell r="F140">
            <v>1</v>
          </cell>
        </row>
        <row r="141">
          <cell r="C141">
            <v>175</v>
          </cell>
          <cell r="D141">
            <v>1</v>
          </cell>
          <cell r="E141">
            <v>1</v>
          </cell>
        </row>
        <row r="142">
          <cell r="C142">
            <v>320</v>
          </cell>
          <cell r="D142">
            <v>1</v>
          </cell>
          <cell r="F142">
            <v>1</v>
          </cell>
        </row>
        <row r="143">
          <cell r="C143">
            <v>41</v>
          </cell>
          <cell r="D143">
            <v>1</v>
          </cell>
          <cell r="E143">
            <v>1</v>
          </cell>
        </row>
        <row r="144">
          <cell r="C144">
            <v>142</v>
          </cell>
          <cell r="D144">
            <v>1</v>
          </cell>
          <cell r="E144">
            <v>1</v>
          </cell>
          <cell r="F144">
            <v>1</v>
          </cell>
        </row>
        <row r="145">
          <cell r="C145">
            <v>455</v>
          </cell>
          <cell r="D145">
            <v>1</v>
          </cell>
          <cell r="F145">
            <v>1</v>
          </cell>
        </row>
        <row r="146">
          <cell r="C146">
            <v>207</v>
          </cell>
          <cell r="D146">
            <v>0.5</v>
          </cell>
          <cell r="E146">
            <v>1</v>
          </cell>
          <cell r="H146">
            <v>0.5</v>
          </cell>
        </row>
        <row r="147">
          <cell r="C147">
            <v>377</v>
          </cell>
          <cell r="D147">
            <v>1</v>
          </cell>
        </row>
        <row r="148">
          <cell r="C148">
            <v>329</v>
          </cell>
          <cell r="D148">
            <v>0.5</v>
          </cell>
          <cell r="F148">
            <v>1</v>
          </cell>
        </row>
        <row r="149">
          <cell r="C149">
            <v>393</v>
          </cell>
          <cell r="D149">
            <v>0.5</v>
          </cell>
          <cell r="E149">
            <v>1</v>
          </cell>
        </row>
        <row r="150">
          <cell r="C150">
            <v>540</v>
          </cell>
          <cell r="D150">
            <v>1</v>
          </cell>
          <cell r="F150">
            <v>1</v>
          </cell>
        </row>
        <row r="151">
          <cell r="C151">
            <v>376</v>
          </cell>
          <cell r="D151">
            <v>1</v>
          </cell>
          <cell r="E151">
            <v>1</v>
          </cell>
        </row>
        <row r="152">
          <cell r="C152">
            <v>394</v>
          </cell>
          <cell r="F152">
            <v>1</v>
          </cell>
          <cell r="G152">
            <v>1</v>
          </cell>
        </row>
        <row r="153">
          <cell r="C153">
            <v>290</v>
          </cell>
          <cell r="F153">
            <v>1</v>
          </cell>
          <cell r="G153">
            <v>1</v>
          </cell>
        </row>
        <row r="154">
          <cell r="C154">
            <v>331</v>
          </cell>
          <cell r="F154">
            <v>1</v>
          </cell>
          <cell r="G154">
            <v>1</v>
          </cell>
        </row>
        <row r="155">
          <cell r="C155">
            <v>113</v>
          </cell>
          <cell r="D155">
            <v>1</v>
          </cell>
          <cell r="E155">
            <v>1</v>
          </cell>
        </row>
        <row r="156">
          <cell r="C156">
            <v>187</v>
          </cell>
          <cell r="D156">
            <v>1</v>
          </cell>
        </row>
        <row r="157">
          <cell r="C157">
            <v>425</v>
          </cell>
          <cell r="D157">
            <v>0.5</v>
          </cell>
          <cell r="F157">
            <v>1</v>
          </cell>
        </row>
        <row r="158">
          <cell r="C158">
            <v>369</v>
          </cell>
        </row>
        <row r="159">
          <cell r="C159">
            <v>248</v>
          </cell>
          <cell r="D159">
            <v>1</v>
          </cell>
        </row>
        <row r="160">
          <cell r="C160">
            <v>154</v>
          </cell>
          <cell r="D160">
            <v>1</v>
          </cell>
        </row>
        <row r="161">
          <cell r="C161">
            <v>40</v>
          </cell>
        </row>
        <row r="162">
          <cell r="C162">
            <v>440</v>
          </cell>
          <cell r="D162">
            <v>0.5</v>
          </cell>
        </row>
        <row r="163">
          <cell r="C163">
            <v>51</v>
          </cell>
        </row>
        <row r="164">
          <cell r="C164">
            <v>452</v>
          </cell>
        </row>
        <row r="165">
          <cell r="C165">
            <v>32</v>
          </cell>
        </row>
        <row r="166">
          <cell r="C166">
            <v>529</v>
          </cell>
        </row>
        <row r="167">
          <cell r="C167">
            <v>77</v>
          </cell>
        </row>
        <row r="168">
          <cell r="C168">
            <v>315</v>
          </cell>
        </row>
        <row r="169">
          <cell r="C169">
            <v>480</v>
          </cell>
        </row>
        <row r="170">
          <cell r="C170">
            <v>125</v>
          </cell>
        </row>
        <row r="171">
          <cell r="C171">
            <v>159</v>
          </cell>
        </row>
        <row r="172">
          <cell r="C172">
            <v>263</v>
          </cell>
        </row>
        <row r="173">
          <cell r="C173">
            <v>254</v>
          </cell>
        </row>
        <row r="174">
          <cell r="C174">
            <v>132</v>
          </cell>
        </row>
        <row r="175">
          <cell r="C175">
            <v>520</v>
          </cell>
        </row>
        <row r="176">
          <cell r="C176">
            <v>55</v>
          </cell>
        </row>
        <row r="177">
          <cell r="C177">
            <v>289</v>
          </cell>
        </row>
        <row r="178">
          <cell r="C178">
            <v>414</v>
          </cell>
        </row>
        <row r="179">
          <cell r="C179">
            <v>341</v>
          </cell>
        </row>
        <row r="180">
          <cell r="C180">
            <v>330</v>
          </cell>
        </row>
        <row r="181">
          <cell r="C181">
            <v>407</v>
          </cell>
        </row>
        <row r="182">
          <cell r="C182">
            <v>158</v>
          </cell>
        </row>
        <row r="184">
          <cell r="C184">
            <v>550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</row>
        <row r="185">
          <cell r="C185">
            <v>553</v>
          </cell>
          <cell r="D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</row>
        <row r="186">
          <cell r="C186">
            <v>551</v>
          </cell>
          <cell r="D186">
            <v>1</v>
          </cell>
          <cell r="F186">
            <v>1</v>
          </cell>
          <cell r="I186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507</v>
          </cell>
          <cell r="D5">
            <v>1</v>
          </cell>
          <cell r="F5">
            <v>1</v>
          </cell>
          <cell r="K5">
            <v>1</v>
          </cell>
        </row>
        <row r="6">
          <cell r="C6">
            <v>505</v>
          </cell>
          <cell r="H6">
            <v>1</v>
          </cell>
          <cell r="J6">
            <v>1</v>
          </cell>
        </row>
        <row r="7">
          <cell r="C7">
            <v>496</v>
          </cell>
          <cell r="D7">
            <v>1</v>
          </cell>
          <cell r="F7">
            <v>1</v>
          </cell>
          <cell r="H7">
            <v>1</v>
          </cell>
          <cell r="J7">
            <v>1</v>
          </cell>
          <cell r="K7">
            <v>1</v>
          </cell>
        </row>
        <row r="8">
          <cell r="C8">
            <v>519</v>
          </cell>
          <cell r="H8">
            <v>1</v>
          </cell>
          <cell r="I8">
            <v>1</v>
          </cell>
          <cell r="J8">
            <v>1</v>
          </cell>
          <cell r="L8">
            <v>1</v>
          </cell>
          <cell r="M8">
            <v>1</v>
          </cell>
        </row>
        <row r="9">
          <cell r="C9">
            <v>498</v>
          </cell>
          <cell r="D9">
            <v>1</v>
          </cell>
        </row>
        <row r="10">
          <cell r="C10">
            <v>526</v>
          </cell>
        </row>
        <row r="11">
          <cell r="C11">
            <v>513</v>
          </cell>
          <cell r="I11">
            <v>1</v>
          </cell>
        </row>
        <row r="12">
          <cell r="C12">
            <v>514</v>
          </cell>
          <cell r="D12">
            <v>1</v>
          </cell>
          <cell r="H12">
            <v>1</v>
          </cell>
          <cell r="I12">
            <v>1</v>
          </cell>
        </row>
        <row r="13">
          <cell r="C13">
            <v>502</v>
          </cell>
          <cell r="D13">
            <v>1</v>
          </cell>
          <cell r="H13">
            <v>1</v>
          </cell>
        </row>
        <row r="14">
          <cell r="C14">
            <v>504</v>
          </cell>
          <cell r="D14">
            <v>1</v>
          </cell>
          <cell r="F14">
            <v>1</v>
          </cell>
          <cell r="H14">
            <v>1</v>
          </cell>
          <cell r="I14">
            <v>1</v>
          </cell>
          <cell r="K14">
            <v>1</v>
          </cell>
          <cell r="L14">
            <v>1</v>
          </cell>
        </row>
        <row r="15">
          <cell r="C15">
            <v>510</v>
          </cell>
          <cell r="D15">
            <v>1</v>
          </cell>
          <cell r="H15">
            <v>1</v>
          </cell>
          <cell r="I15">
            <v>1</v>
          </cell>
          <cell r="J15">
            <v>1</v>
          </cell>
          <cell r="L15">
            <v>1</v>
          </cell>
          <cell r="M15">
            <v>1</v>
          </cell>
        </row>
        <row r="16">
          <cell r="C16">
            <v>536</v>
          </cell>
          <cell r="H16">
            <v>1</v>
          </cell>
        </row>
        <row r="17">
          <cell r="C17">
            <v>500</v>
          </cell>
          <cell r="D17">
            <v>1</v>
          </cell>
          <cell r="H17">
            <v>1</v>
          </cell>
          <cell r="J17">
            <v>1</v>
          </cell>
          <cell r="L17">
            <v>1</v>
          </cell>
        </row>
        <row r="18">
          <cell r="C18">
            <v>515</v>
          </cell>
          <cell r="H18">
            <v>1</v>
          </cell>
        </row>
        <row r="19">
          <cell r="C19">
            <v>497</v>
          </cell>
          <cell r="D19">
            <v>1</v>
          </cell>
          <cell r="H19">
            <v>1</v>
          </cell>
          <cell r="I19">
            <v>1</v>
          </cell>
        </row>
        <row r="20">
          <cell r="C20">
            <v>506</v>
          </cell>
          <cell r="H20">
            <v>1</v>
          </cell>
          <cell r="J20">
            <v>1</v>
          </cell>
          <cell r="L20">
            <v>1</v>
          </cell>
        </row>
        <row r="21">
          <cell r="C21">
            <v>499</v>
          </cell>
          <cell r="H21">
            <v>1</v>
          </cell>
          <cell r="J21">
            <v>1</v>
          </cell>
          <cell r="K21">
            <v>1</v>
          </cell>
        </row>
        <row r="22">
          <cell r="C22">
            <v>452</v>
          </cell>
        </row>
        <row r="23">
          <cell r="C23">
            <v>445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C24">
            <v>396</v>
          </cell>
          <cell r="D24">
            <v>1</v>
          </cell>
          <cell r="F24">
            <v>1</v>
          </cell>
          <cell r="H24">
            <v>1</v>
          </cell>
          <cell r="I24">
            <v>1</v>
          </cell>
        </row>
        <row r="25">
          <cell r="C25">
            <v>444</v>
          </cell>
          <cell r="D25">
            <v>1</v>
          </cell>
          <cell r="F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C26">
            <v>209</v>
          </cell>
          <cell r="D26">
            <v>1</v>
          </cell>
          <cell r="F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C27">
            <v>458</v>
          </cell>
          <cell r="D27">
            <v>1</v>
          </cell>
          <cell r="F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</row>
        <row r="28">
          <cell r="C28">
            <v>32</v>
          </cell>
        </row>
        <row r="29">
          <cell r="C29">
            <v>376</v>
          </cell>
          <cell r="D29">
            <v>1</v>
          </cell>
          <cell r="F29">
            <v>1</v>
          </cell>
          <cell r="H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C30">
            <v>460</v>
          </cell>
          <cell r="D30">
            <v>1</v>
          </cell>
          <cell r="F30">
            <v>1</v>
          </cell>
          <cell r="H30">
            <v>1</v>
          </cell>
          <cell r="K30">
            <v>1</v>
          </cell>
          <cell r="L30">
            <v>1</v>
          </cell>
        </row>
        <row r="31">
          <cell r="C31">
            <v>541</v>
          </cell>
          <cell r="D31">
            <v>1</v>
          </cell>
          <cell r="F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</row>
        <row r="32">
          <cell r="C32">
            <v>369</v>
          </cell>
        </row>
        <row r="33">
          <cell r="C33">
            <v>423</v>
          </cell>
          <cell r="D33">
            <v>1</v>
          </cell>
          <cell r="F33">
            <v>1</v>
          </cell>
          <cell r="H33">
            <v>1</v>
          </cell>
        </row>
        <row r="34">
          <cell r="C34">
            <v>461</v>
          </cell>
          <cell r="D34">
            <v>1</v>
          </cell>
          <cell r="F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C35">
            <v>187</v>
          </cell>
          <cell r="D35">
            <v>1</v>
          </cell>
          <cell r="H35">
            <v>1</v>
          </cell>
        </row>
        <row r="36">
          <cell r="C36">
            <v>119</v>
          </cell>
          <cell r="D36">
            <v>1</v>
          </cell>
          <cell r="F36">
            <v>1</v>
          </cell>
          <cell r="H36">
            <v>1</v>
          </cell>
          <cell r="J36">
            <v>1</v>
          </cell>
        </row>
        <row r="37">
          <cell r="C37">
            <v>227</v>
          </cell>
          <cell r="D37">
            <v>1</v>
          </cell>
          <cell r="F37">
            <v>1</v>
          </cell>
          <cell r="H37">
            <v>1</v>
          </cell>
          <cell r="I37">
            <v>1</v>
          </cell>
          <cell r="J37">
            <v>1</v>
          </cell>
        </row>
        <row r="38">
          <cell r="C38">
            <v>529</v>
          </cell>
        </row>
        <row r="39">
          <cell r="C39">
            <v>90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  <row r="40">
          <cell r="C40">
            <v>548</v>
          </cell>
          <cell r="D40">
            <v>1</v>
          </cell>
          <cell r="F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</row>
        <row r="41">
          <cell r="C41">
            <v>394</v>
          </cell>
          <cell r="H41">
            <v>1</v>
          </cell>
          <cell r="K41">
            <v>1</v>
          </cell>
        </row>
        <row r="42">
          <cell r="C42">
            <v>231</v>
          </cell>
          <cell r="D42">
            <v>1</v>
          </cell>
          <cell r="H42">
            <v>1</v>
          </cell>
        </row>
        <row r="43">
          <cell r="C43">
            <v>550</v>
          </cell>
          <cell r="D43">
            <v>1</v>
          </cell>
          <cell r="F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</row>
        <row r="44">
          <cell r="C44">
            <v>191</v>
          </cell>
          <cell r="D44">
            <v>1</v>
          </cell>
          <cell r="F44">
            <v>1</v>
          </cell>
          <cell r="H44">
            <v>1</v>
          </cell>
          <cell r="I44">
            <v>1</v>
          </cell>
          <cell r="K44">
            <v>1</v>
          </cell>
          <cell r="L44">
            <v>1</v>
          </cell>
        </row>
        <row r="45">
          <cell r="C45">
            <v>33</v>
          </cell>
          <cell r="D45">
            <v>1</v>
          </cell>
          <cell r="F45">
            <v>1</v>
          </cell>
          <cell r="H45">
            <v>1</v>
          </cell>
          <cell r="J45">
            <v>1</v>
          </cell>
        </row>
        <row r="46">
          <cell r="C46">
            <v>17</v>
          </cell>
          <cell r="D46">
            <v>1</v>
          </cell>
          <cell r="F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</row>
        <row r="47">
          <cell r="C47">
            <v>200</v>
          </cell>
          <cell r="H47">
            <v>1</v>
          </cell>
          <cell r="I47">
            <v>1</v>
          </cell>
          <cell r="K47">
            <v>1</v>
          </cell>
        </row>
        <row r="48">
          <cell r="C48">
            <v>543</v>
          </cell>
          <cell r="D48">
            <v>1</v>
          </cell>
          <cell r="F48">
            <v>1</v>
          </cell>
          <cell r="H48">
            <v>1</v>
          </cell>
          <cell r="I48">
            <v>1</v>
          </cell>
          <cell r="K48">
            <v>1</v>
          </cell>
          <cell r="L48">
            <v>1</v>
          </cell>
          <cell r="M48">
            <v>1</v>
          </cell>
        </row>
        <row r="49">
          <cell r="C49">
            <v>476</v>
          </cell>
          <cell r="D49">
            <v>1</v>
          </cell>
          <cell r="F49">
            <v>1</v>
          </cell>
          <cell r="H49">
            <v>1</v>
          </cell>
        </row>
        <row r="50">
          <cell r="C50">
            <v>438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</row>
        <row r="51">
          <cell r="C51">
            <v>13</v>
          </cell>
          <cell r="D51">
            <v>1</v>
          </cell>
          <cell r="F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</row>
        <row r="52">
          <cell r="C52">
            <v>77</v>
          </cell>
        </row>
        <row r="53">
          <cell r="C53">
            <v>152</v>
          </cell>
          <cell r="D53">
            <v>1</v>
          </cell>
          <cell r="F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</row>
        <row r="54">
          <cell r="C54">
            <v>522</v>
          </cell>
          <cell r="D54">
            <v>1</v>
          </cell>
          <cell r="F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</row>
        <row r="55">
          <cell r="C55">
            <v>315</v>
          </cell>
        </row>
        <row r="56">
          <cell r="C56">
            <v>176</v>
          </cell>
          <cell r="D56">
            <v>1</v>
          </cell>
          <cell r="F56">
            <v>1</v>
          </cell>
          <cell r="H56">
            <v>1</v>
          </cell>
          <cell r="I56">
            <v>1</v>
          </cell>
          <cell r="K56">
            <v>1</v>
          </cell>
          <cell r="M56">
            <v>1</v>
          </cell>
        </row>
        <row r="57">
          <cell r="C57">
            <v>207</v>
          </cell>
          <cell r="E57">
            <v>1</v>
          </cell>
          <cell r="G57">
            <v>1</v>
          </cell>
        </row>
        <row r="58">
          <cell r="C58">
            <v>435</v>
          </cell>
          <cell r="D58">
            <v>1</v>
          </cell>
          <cell r="F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</row>
        <row r="59">
          <cell r="C59">
            <v>69</v>
          </cell>
          <cell r="D59">
            <v>1</v>
          </cell>
          <cell r="F59">
            <v>1</v>
          </cell>
          <cell r="H59">
            <v>1</v>
          </cell>
          <cell r="K59">
            <v>1</v>
          </cell>
        </row>
        <row r="60">
          <cell r="C60">
            <v>308</v>
          </cell>
          <cell r="D60">
            <v>1</v>
          </cell>
          <cell r="F60">
            <v>1</v>
          </cell>
          <cell r="H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C61">
            <v>239</v>
          </cell>
          <cell r="D61">
            <v>1</v>
          </cell>
          <cell r="F61">
            <v>1</v>
          </cell>
          <cell r="H61">
            <v>1</v>
          </cell>
          <cell r="J61">
            <v>1</v>
          </cell>
          <cell r="K61">
            <v>1</v>
          </cell>
          <cell r="L61">
            <v>1</v>
          </cell>
        </row>
        <row r="62">
          <cell r="C62">
            <v>492</v>
          </cell>
          <cell r="D62">
            <v>1</v>
          </cell>
          <cell r="F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</row>
        <row r="63">
          <cell r="C63">
            <v>234</v>
          </cell>
          <cell r="D63">
            <v>1</v>
          </cell>
          <cell r="F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</row>
        <row r="64">
          <cell r="C64">
            <v>353</v>
          </cell>
          <cell r="D64">
            <v>1</v>
          </cell>
          <cell r="F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</row>
        <row r="65">
          <cell r="C65">
            <v>528</v>
          </cell>
          <cell r="D65">
            <v>1</v>
          </cell>
          <cell r="F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</row>
        <row r="66">
          <cell r="C66">
            <v>125</v>
          </cell>
        </row>
        <row r="67">
          <cell r="C67">
            <v>354</v>
          </cell>
          <cell r="D67">
            <v>1</v>
          </cell>
          <cell r="F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</row>
        <row r="68">
          <cell r="C68">
            <v>86</v>
          </cell>
          <cell r="D68">
            <v>1</v>
          </cell>
          <cell r="F68">
            <v>1</v>
          </cell>
          <cell r="H68">
            <v>1</v>
          </cell>
          <cell r="K68">
            <v>1</v>
          </cell>
          <cell r="L68">
            <v>1</v>
          </cell>
        </row>
        <row r="69">
          <cell r="C69">
            <v>148</v>
          </cell>
          <cell r="D69">
            <v>1</v>
          </cell>
          <cell r="F69">
            <v>1</v>
          </cell>
          <cell r="H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C70">
            <v>159</v>
          </cell>
        </row>
        <row r="71">
          <cell r="C71">
            <v>263</v>
          </cell>
          <cell r="D71">
            <v>1</v>
          </cell>
          <cell r="F71">
            <v>1</v>
          </cell>
        </row>
        <row r="72">
          <cell r="C72">
            <v>96</v>
          </cell>
          <cell r="D72">
            <v>1</v>
          </cell>
          <cell r="F72">
            <v>1</v>
          </cell>
        </row>
        <row r="73">
          <cell r="C73">
            <v>88</v>
          </cell>
          <cell r="D73">
            <v>1</v>
          </cell>
          <cell r="F73">
            <v>1</v>
          </cell>
          <cell r="H73">
            <v>1</v>
          </cell>
          <cell r="J73">
            <v>1</v>
          </cell>
          <cell r="K73">
            <v>1</v>
          </cell>
          <cell r="L73">
            <v>1</v>
          </cell>
        </row>
        <row r="74">
          <cell r="C74">
            <v>150</v>
          </cell>
          <cell r="D74">
            <v>1</v>
          </cell>
          <cell r="F74">
            <v>1</v>
          </cell>
          <cell r="H74">
            <v>1</v>
          </cell>
          <cell r="J74">
            <v>1</v>
          </cell>
          <cell r="K74">
            <v>1</v>
          </cell>
          <cell r="L74">
            <v>1</v>
          </cell>
        </row>
        <row r="75">
          <cell r="C75">
            <v>252</v>
          </cell>
          <cell r="D75">
            <v>1</v>
          </cell>
          <cell r="F75">
            <v>1</v>
          </cell>
          <cell r="H75">
            <v>1</v>
          </cell>
          <cell r="K75">
            <v>1</v>
          </cell>
        </row>
        <row r="76">
          <cell r="C76">
            <v>380</v>
          </cell>
          <cell r="D76">
            <v>1</v>
          </cell>
          <cell r="F76">
            <v>1</v>
          </cell>
          <cell r="K76">
            <v>1</v>
          </cell>
        </row>
        <row r="77">
          <cell r="C77">
            <v>366</v>
          </cell>
          <cell r="D77">
            <v>1</v>
          </cell>
          <cell r="F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</row>
        <row r="78">
          <cell r="C78">
            <v>508</v>
          </cell>
          <cell r="E78">
            <v>1</v>
          </cell>
          <cell r="G78">
            <v>1</v>
          </cell>
          <cell r="H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</row>
        <row r="79">
          <cell r="C79">
            <v>71</v>
          </cell>
          <cell r="D79">
            <v>1</v>
          </cell>
          <cell r="F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</row>
        <row r="80">
          <cell r="C80">
            <v>254</v>
          </cell>
        </row>
        <row r="81">
          <cell r="C81">
            <v>523</v>
          </cell>
          <cell r="D81">
            <v>1</v>
          </cell>
          <cell r="F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</row>
        <row r="82">
          <cell r="C82">
            <v>132</v>
          </cell>
        </row>
        <row r="83">
          <cell r="C83">
            <v>320</v>
          </cell>
        </row>
        <row r="84">
          <cell r="C84">
            <v>311</v>
          </cell>
          <cell r="D84">
            <v>1</v>
          </cell>
          <cell r="F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</row>
        <row r="85">
          <cell r="C85">
            <v>21</v>
          </cell>
        </row>
        <row r="86">
          <cell r="C86">
            <v>300</v>
          </cell>
          <cell r="D86">
            <v>1</v>
          </cell>
          <cell r="H86">
            <v>1</v>
          </cell>
        </row>
        <row r="87">
          <cell r="C87">
            <v>246</v>
          </cell>
          <cell r="D87">
            <v>1</v>
          </cell>
          <cell r="F87">
            <v>1</v>
          </cell>
          <cell r="H87">
            <v>1</v>
          </cell>
          <cell r="I87">
            <v>1</v>
          </cell>
          <cell r="K87">
            <v>1</v>
          </cell>
          <cell r="M87">
            <v>1</v>
          </cell>
        </row>
        <row r="88">
          <cell r="C88">
            <v>408</v>
          </cell>
          <cell r="E88">
            <v>1</v>
          </cell>
          <cell r="H88">
            <v>1</v>
          </cell>
        </row>
        <row r="89">
          <cell r="C89">
            <v>326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</row>
        <row r="90">
          <cell r="C90">
            <v>61</v>
          </cell>
          <cell r="D90">
            <v>1</v>
          </cell>
          <cell r="F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</row>
        <row r="91">
          <cell r="C91">
            <v>34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</row>
        <row r="92">
          <cell r="C92">
            <v>521</v>
          </cell>
          <cell r="D92">
            <v>1</v>
          </cell>
          <cell r="F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</row>
        <row r="93">
          <cell r="C93">
            <v>204</v>
          </cell>
          <cell r="D93">
            <v>1</v>
          </cell>
          <cell r="F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C94">
            <v>520</v>
          </cell>
        </row>
        <row r="95">
          <cell r="C95">
            <v>329</v>
          </cell>
          <cell r="E95">
            <v>1</v>
          </cell>
          <cell r="G95">
            <v>1</v>
          </cell>
          <cell r="H95">
            <v>1</v>
          </cell>
          <cell r="J95">
            <v>1</v>
          </cell>
          <cell r="K95">
            <v>1</v>
          </cell>
        </row>
        <row r="96">
          <cell r="C96">
            <v>459</v>
          </cell>
          <cell r="D96">
            <v>1</v>
          </cell>
        </row>
        <row r="97">
          <cell r="C97">
            <v>553</v>
          </cell>
          <cell r="D97">
            <v>1</v>
          </cell>
          <cell r="F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</row>
        <row r="98">
          <cell r="C98">
            <v>545</v>
          </cell>
          <cell r="D98">
            <v>1</v>
          </cell>
          <cell r="F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</row>
        <row r="99">
          <cell r="C99">
            <v>136</v>
          </cell>
          <cell r="D99">
            <v>1</v>
          </cell>
          <cell r="F99">
            <v>1</v>
          </cell>
          <cell r="K99">
            <v>1</v>
          </cell>
          <cell r="L99">
            <v>1</v>
          </cell>
        </row>
        <row r="100">
          <cell r="C100">
            <v>80</v>
          </cell>
          <cell r="D100">
            <v>1</v>
          </cell>
          <cell r="H100">
            <v>1</v>
          </cell>
          <cell r="J100">
            <v>1</v>
          </cell>
          <cell r="K100">
            <v>1</v>
          </cell>
          <cell r="L100">
            <v>1</v>
          </cell>
        </row>
        <row r="101">
          <cell r="C101">
            <v>547</v>
          </cell>
          <cell r="D101">
            <v>1</v>
          </cell>
          <cell r="F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</row>
        <row r="102">
          <cell r="C102">
            <v>208</v>
          </cell>
          <cell r="D102">
            <v>1</v>
          </cell>
          <cell r="F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</row>
        <row r="103">
          <cell r="C103">
            <v>379</v>
          </cell>
          <cell r="D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M103">
            <v>1</v>
          </cell>
        </row>
        <row r="104">
          <cell r="C104">
            <v>542</v>
          </cell>
          <cell r="D104">
            <v>1</v>
          </cell>
          <cell r="F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</row>
        <row r="105">
          <cell r="C105">
            <v>540</v>
          </cell>
          <cell r="I105">
            <v>1</v>
          </cell>
        </row>
        <row r="106">
          <cell r="C106">
            <v>332</v>
          </cell>
          <cell r="D106">
            <v>1</v>
          </cell>
          <cell r="F106">
            <v>1</v>
          </cell>
          <cell r="H106">
            <v>1</v>
          </cell>
          <cell r="J106">
            <v>1</v>
          </cell>
          <cell r="K106">
            <v>1</v>
          </cell>
          <cell r="L106">
            <v>1</v>
          </cell>
        </row>
        <row r="107">
          <cell r="C107">
            <v>68</v>
          </cell>
          <cell r="D107">
            <v>1</v>
          </cell>
          <cell r="F107">
            <v>1</v>
          </cell>
          <cell r="K107">
            <v>1</v>
          </cell>
        </row>
        <row r="108">
          <cell r="C108">
            <v>290</v>
          </cell>
          <cell r="H108">
            <v>1</v>
          </cell>
          <cell r="I108">
            <v>1</v>
          </cell>
          <cell r="J108">
            <v>1</v>
          </cell>
        </row>
        <row r="109">
          <cell r="C109">
            <v>40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</row>
        <row r="110">
          <cell r="C110">
            <v>9</v>
          </cell>
          <cell r="D110">
            <v>1</v>
          </cell>
          <cell r="F110">
            <v>1</v>
          </cell>
          <cell r="H110">
            <v>1</v>
          </cell>
          <cell r="I110">
            <v>1</v>
          </cell>
        </row>
        <row r="111">
          <cell r="C111">
            <v>2</v>
          </cell>
          <cell r="D111">
            <v>1</v>
          </cell>
          <cell r="F111">
            <v>1</v>
          </cell>
          <cell r="H111">
            <v>1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  <cell r="M111">
            <v>1</v>
          </cell>
        </row>
        <row r="112">
          <cell r="C112">
            <v>236</v>
          </cell>
          <cell r="D112">
            <v>1</v>
          </cell>
          <cell r="F112">
            <v>1</v>
          </cell>
          <cell r="H112">
            <v>1</v>
          </cell>
        </row>
        <row r="113">
          <cell r="C113">
            <v>25</v>
          </cell>
          <cell r="D113">
            <v>1</v>
          </cell>
          <cell r="F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</row>
        <row r="114">
          <cell r="C114">
            <v>38</v>
          </cell>
          <cell r="D114">
            <v>1</v>
          </cell>
          <cell r="F114">
            <v>1</v>
          </cell>
          <cell r="I114">
            <v>1</v>
          </cell>
          <cell r="M114">
            <v>1</v>
          </cell>
        </row>
        <row r="115">
          <cell r="C115">
            <v>471</v>
          </cell>
          <cell r="D115">
            <v>1</v>
          </cell>
          <cell r="F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</row>
        <row r="116">
          <cell r="C116">
            <v>23</v>
          </cell>
          <cell r="D116">
            <v>1</v>
          </cell>
          <cell r="F116">
            <v>1</v>
          </cell>
          <cell r="K116">
            <v>1</v>
          </cell>
          <cell r="L116">
            <v>1</v>
          </cell>
        </row>
        <row r="117">
          <cell r="C117">
            <v>120</v>
          </cell>
          <cell r="D117">
            <v>1</v>
          </cell>
          <cell r="F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</row>
        <row r="118">
          <cell r="C118">
            <v>517</v>
          </cell>
          <cell r="D118">
            <v>1</v>
          </cell>
          <cell r="H118">
            <v>1</v>
          </cell>
          <cell r="K118">
            <v>1</v>
          </cell>
        </row>
        <row r="119">
          <cell r="C119">
            <v>503</v>
          </cell>
          <cell r="E119">
            <v>1</v>
          </cell>
          <cell r="H119">
            <v>1</v>
          </cell>
          <cell r="I119">
            <v>1</v>
          </cell>
        </row>
        <row r="120">
          <cell r="C120">
            <v>544</v>
          </cell>
          <cell r="D120">
            <v>1</v>
          </cell>
          <cell r="F120">
            <v>1</v>
          </cell>
          <cell r="H120">
            <v>1</v>
          </cell>
          <cell r="I120">
            <v>1</v>
          </cell>
          <cell r="J120">
            <v>1</v>
          </cell>
          <cell r="K120">
            <v>1</v>
          </cell>
          <cell r="L120">
            <v>1</v>
          </cell>
          <cell r="M120">
            <v>1</v>
          </cell>
        </row>
        <row r="121">
          <cell r="C121">
            <v>551</v>
          </cell>
          <cell r="D121">
            <v>1</v>
          </cell>
          <cell r="F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</row>
        <row r="122">
          <cell r="C122">
            <v>51</v>
          </cell>
        </row>
        <row r="123">
          <cell r="C123">
            <v>531</v>
          </cell>
        </row>
        <row r="124">
          <cell r="C124">
            <v>55</v>
          </cell>
        </row>
        <row r="125">
          <cell r="C125">
            <v>201</v>
          </cell>
          <cell r="D125">
            <v>1</v>
          </cell>
          <cell r="E125">
            <v>1</v>
          </cell>
          <cell r="F125">
            <v>1</v>
          </cell>
          <cell r="G125">
            <v>1</v>
          </cell>
          <cell r="H125">
            <v>1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</row>
        <row r="126">
          <cell r="C126">
            <v>196</v>
          </cell>
          <cell r="E126">
            <v>1</v>
          </cell>
          <cell r="G126">
            <v>1</v>
          </cell>
          <cell r="H126">
            <v>1</v>
          </cell>
          <cell r="K126">
            <v>1</v>
          </cell>
        </row>
        <row r="127">
          <cell r="C127">
            <v>67</v>
          </cell>
          <cell r="D127">
            <v>1</v>
          </cell>
          <cell r="F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</row>
        <row r="128">
          <cell r="C128">
            <v>527</v>
          </cell>
          <cell r="D128">
            <v>1</v>
          </cell>
          <cell r="F128">
            <v>1</v>
          </cell>
          <cell r="H128">
            <v>1</v>
          </cell>
          <cell r="I128">
            <v>1</v>
          </cell>
          <cell r="J128">
            <v>1</v>
          </cell>
        </row>
        <row r="129">
          <cell r="C129">
            <v>331</v>
          </cell>
        </row>
        <row r="130">
          <cell r="C130">
            <v>409</v>
          </cell>
          <cell r="D130">
            <v>1</v>
          </cell>
          <cell r="F130">
            <v>1</v>
          </cell>
          <cell r="H130">
            <v>1</v>
          </cell>
          <cell r="K130">
            <v>1</v>
          </cell>
          <cell r="L130">
            <v>1</v>
          </cell>
        </row>
        <row r="131">
          <cell r="C131">
            <v>98</v>
          </cell>
          <cell r="D131">
            <v>1</v>
          </cell>
          <cell r="F131">
            <v>1</v>
          </cell>
          <cell r="H131">
            <v>1</v>
          </cell>
          <cell r="J131">
            <v>1</v>
          </cell>
          <cell r="L131">
            <v>1</v>
          </cell>
        </row>
        <row r="132">
          <cell r="C132">
            <v>389</v>
          </cell>
          <cell r="D132">
            <v>1</v>
          </cell>
          <cell r="F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</row>
        <row r="133">
          <cell r="C133">
            <v>530</v>
          </cell>
          <cell r="D133">
            <v>1</v>
          </cell>
          <cell r="F133">
            <v>1</v>
          </cell>
          <cell r="H133">
            <v>1</v>
          </cell>
          <cell r="I133">
            <v>1</v>
          </cell>
          <cell r="L133">
            <v>1</v>
          </cell>
        </row>
        <row r="134">
          <cell r="C134">
            <v>317</v>
          </cell>
          <cell r="D134">
            <v>1</v>
          </cell>
          <cell r="F134">
            <v>1</v>
          </cell>
        </row>
        <row r="135">
          <cell r="C135">
            <v>97</v>
          </cell>
          <cell r="D135">
            <v>1</v>
          </cell>
          <cell r="F135">
            <v>1</v>
          </cell>
          <cell r="H135">
            <v>1</v>
          </cell>
          <cell r="J135">
            <v>1</v>
          </cell>
          <cell r="K135">
            <v>1</v>
          </cell>
        </row>
        <row r="136">
          <cell r="C136">
            <v>54</v>
          </cell>
          <cell r="D136">
            <v>1</v>
          </cell>
          <cell r="F136">
            <v>1</v>
          </cell>
          <cell r="H136">
            <v>1</v>
          </cell>
          <cell r="J136">
            <v>1</v>
          </cell>
          <cell r="K136">
            <v>1</v>
          </cell>
        </row>
        <row r="137">
          <cell r="C137">
            <v>420</v>
          </cell>
          <cell r="D137">
            <v>1</v>
          </cell>
          <cell r="F137">
            <v>1</v>
          </cell>
          <cell r="H137">
            <v>1</v>
          </cell>
          <cell r="I137">
            <v>1</v>
          </cell>
          <cell r="K137">
            <v>1</v>
          </cell>
          <cell r="L137">
            <v>1</v>
          </cell>
        </row>
        <row r="138">
          <cell r="C138">
            <v>269</v>
          </cell>
          <cell r="D138">
            <v>1</v>
          </cell>
          <cell r="F138">
            <v>1</v>
          </cell>
          <cell r="K138">
            <v>1</v>
          </cell>
          <cell r="L138">
            <v>1</v>
          </cell>
        </row>
        <row r="139">
          <cell r="C139">
            <v>385</v>
          </cell>
          <cell r="D139">
            <v>1</v>
          </cell>
          <cell r="F139">
            <v>1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</row>
        <row r="140">
          <cell r="C140">
            <v>135</v>
          </cell>
          <cell r="D140">
            <v>1</v>
          </cell>
          <cell r="F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</row>
        <row r="141">
          <cell r="C141">
            <v>110</v>
          </cell>
          <cell r="D141">
            <v>1</v>
          </cell>
          <cell r="F141">
            <v>1</v>
          </cell>
          <cell r="H141">
            <v>1</v>
          </cell>
          <cell r="K141">
            <v>1</v>
          </cell>
          <cell r="L141">
            <v>1</v>
          </cell>
        </row>
        <row r="142">
          <cell r="C142">
            <v>118</v>
          </cell>
          <cell r="D142">
            <v>1</v>
          </cell>
          <cell r="F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</row>
        <row r="143">
          <cell r="C143">
            <v>414</v>
          </cell>
        </row>
        <row r="144">
          <cell r="C144">
            <v>214</v>
          </cell>
          <cell r="D144">
            <v>1</v>
          </cell>
          <cell r="F144">
            <v>1</v>
          </cell>
          <cell r="L144">
            <v>1</v>
          </cell>
        </row>
        <row r="145">
          <cell r="C145">
            <v>41</v>
          </cell>
          <cell r="D145">
            <v>1</v>
          </cell>
          <cell r="F145">
            <v>1</v>
          </cell>
          <cell r="H145">
            <v>1</v>
          </cell>
          <cell r="J145">
            <v>1</v>
          </cell>
        </row>
        <row r="146">
          <cell r="C146">
            <v>464</v>
          </cell>
          <cell r="D146">
            <v>1</v>
          </cell>
          <cell r="F146">
            <v>1</v>
          </cell>
          <cell r="H146">
            <v>1</v>
          </cell>
          <cell r="I146">
            <v>1</v>
          </cell>
          <cell r="J146">
            <v>1</v>
          </cell>
          <cell r="K146">
            <v>1</v>
          </cell>
        </row>
        <row r="147">
          <cell r="C147">
            <v>22</v>
          </cell>
          <cell r="D147">
            <v>1</v>
          </cell>
          <cell r="F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</row>
        <row r="148">
          <cell r="C148">
            <v>44</v>
          </cell>
          <cell r="D148">
            <v>1</v>
          </cell>
          <cell r="F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</row>
        <row r="149">
          <cell r="C149">
            <v>441</v>
          </cell>
          <cell r="D149">
            <v>1</v>
          </cell>
          <cell r="F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</row>
        <row r="150">
          <cell r="C150">
            <v>142</v>
          </cell>
          <cell r="D150">
            <v>1</v>
          </cell>
          <cell r="F150">
            <v>1</v>
          </cell>
          <cell r="H150">
            <v>1</v>
          </cell>
          <cell r="J150">
            <v>1</v>
          </cell>
        </row>
        <row r="151">
          <cell r="C151">
            <v>322</v>
          </cell>
          <cell r="D151">
            <v>1</v>
          </cell>
          <cell r="F151">
            <v>1</v>
          </cell>
          <cell r="H151">
            <v>1</v>
          </cell>
          <cell r="I151">
            <v>1</v>
          </cell>
          <cell r="K151">
            <v>1</v>
          </cell>
          <cell r="L151">
            <v>1</v>
          </cell>
        </row>
        <row r="152">
          <cell r="C152">
            <v>549</v>
          </cell>
          <cell r="D152">
            <v>1</v>
          </cell>
          <cell r="F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</row>
        <row r="153">
          <cell r="C153">
            <v>386</v>
          </cell>
          <cell r="D153">
            <v>1</v>
          </cell>
          <cell r="F153">
            <v>1</v>
          </cell>
          <cell r="H153">
            <v>1</v>
          </cell>
          <cell r="I153">
            <v>1</v>
          </cell>
          <cell r="K153">
            <v>1</v>
          </cell>
          <cell r="L153">
            <v>1</v>
          </cell>
        </row>
        <row r="154">
          <cell r="C154">
            <v>188</v>
          </cell>
          <cell r="D154">
            <v>1</v>
          </cell>
          <cell r="F154">
            <v>1</v>
          </cell>
          <cell r="H154">
            <v>1</v>
          </cell>
          <cell r="K154">
            <v>1</v>
          </cell>
          <cell r="L154">
            <v>1</v>
          </cell>
        </row>
        <row r="155">
          <cell r="C155">
            <v>217</v>
          </cell>
          <cell r="D155">
            <v>1</v>
          </cell>
          <cell r="F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1</v>
          </cell>
        </row>
        <row r="156">
          <cell r="C156">
            <v>7</v>
          </cell>
          <cell r="D156">
            <v>1</v>
          </cell>
          <cell r="F156">
            <v>1</v>
          </cell>
          <cell r="H156">
            <v>1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</row>
        <row r="157">
          <cell r="C157">
            <v>195</v>
          </cell>
          <cell r="D157">
            <v>1</v>
          </cell>
          <cell r="F157">
            <v>1</v>
          </cell>
          <cell r="H157">
            <v>1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</row>
        <row r="158">
          <cell r="C158">
            <v>94</v>
          </cell>
          <cell r="D158">
            <v>1</v>
          </cell>
          <cell r="F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</row>
        <row r="159">
          <cell r="C159">
            <v>448</v>
          </cell>
          <cell r="D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M159">
            <v>1</v>
          </cell>
        </row>
        <row r="160">
          <cell r="C160">
            <v>484</v>
          </cell>
          <cell r="D160">
            <v>1</v>
          </cell>
          <cell r="F160">
            <v>1</v>
          </cell>
          <cell r="H160">
            <v>1</v>
          </cell>
          <cell r="I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</row>
        <row r="161">
          <cell r="C161">
            <v>325</v>
          </cell>
          <cell r="E161">
            <v>1</v>
          </cell>
        </row>
        <row r="162">
          <cell r="C162">
            <v>524</v>
          </cell>
          <cell r="D162">
            <v>1</v>
          </cell>
          <cell r="F162">
            <v>1</v>
          </cell>
          <cell r="H162">
            <v>1</v>
          </cell>
          <cell r="I162">
            <v>1</v>
          </cell>
          <cell r="J162">
            <v>1</v>
          </cell>
          <cell r="K162">
            <v>1</v>
          </cell>
        </row>
        <row r="163">
          <cell r="C163">
            <v>525</v>
          </cell>
          <cell r="D163">
            <v>1</v>
          </cell>
          <cell r="F163">
            <v>1</v>
          </cell>
          <cell r="H163">
            <v>1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</v>
          </cell>
        </row>
        <row r="164">
          <cell r="C164">
            <v>455</v>
          </cell>
          <cell r="D164">
            <v>1</v>
          </cell>
        </row>
        <row r="165">
          <cell r="C165">
            <v>179</v>
          </cell>
          <cell r="D165">
            <v>1</v>
          </cell>
          <cell r="F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</row>
        <row r="166">
          <cell r="C166">
            <v>175</v>
          </cell>
          <cell r="D166">
            <v>1</v>
          </cell>
          <cell r="F166">
            <v>1</v>
          </cell>
          <cell r="H166">
            <v>1</v>
          </cell>
          <cell r="I166">
            <v>1</v>
          </cell>
          <cell r="J166">
            <v>1</v>
          </cell>
        </row>
        <row r="167">
          <cell r="C167">
            <v>378</v>
          </cell>
          <cell r="E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</row>
        <row r="168">
          <cell r="C168">
            <v>490</v>
          </cell>
          <cell r="D168">
            <v>1</v>
          </cell>
          <cell r="E168">
            <v>1</v>
          </cell>
          <cell r="F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</v>
          </cell>
        </row>
        <row r="169">
          <cell r="C169">
            <v>143</v>
          </cell>
          <cell r="E169">
            <v>1</v>
          </cell>
          <cell r="G169">
            <v>1</v>
          </cell>
          <cell r="H169">
            <v>1</v>
          </cell>
          <cell r="J169">
            <v>1</v>
          </cell>
          <cell r="K169">
            <v>1</v>
          </cell>
        </row>
        <row r="170">
          <cell r="C170">
            <v>162</v>
          </cell>
          <cell r="D170">
            <v>1</v>
          </cell>
          <cell r="F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</row>
        <row r="171">
          <cell r="C171">
            <v>402</v>
          </cell>
          <cell r="D171">
            <v>1</v>
          </cell>
          <cell r="F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</row>
        <row r="172">
          <cell r="C172">
            <v>108</v>
          </cell>
          <cell r="D172">
            <v>1</v>
          </cell>
          <cell r="F172">
            <v>1</v>
          </cell>
          <cell r="H172">
            <v>1</v>
          </cell>
          <cell r="J172">
            <v>1</v>
          </cell>
          <cell r="K172">
            <v>1</v>
          </cell>
          <cell r="L172">
            <v>1</v>
          </cell>
        </row>
        <row r="173">
          <cell r="C173">
            <v>78</v>
          </cell>
          <cell r="D173">
            <v>1</v>
          </cell>
          <cell r="F173">
            <v>1</v>
          </cell>
          <cell r="H173">
            <v>1</v>
          </cell>
          <cell r="J173">
            <v>1</v>
          </cell>
          <cell r="K173">
            <v>1</v>
          </cell>
          <cell r="L173">
            <v>1</v>
          </cell>
        </row>
        <row r="174">
          <cell r="C174">
            <v>373</v>
          </cell>
          <cell r="D174">
            <v>1</v>
          </cell>
          <cell r="F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</row>
        <row r="175">
          <cell r="C175">
            <v>431</v>
          </cell>
          <cell r="D175">
            <v>1</v>
          </cell>
          <cell r="F175">
            <v>1</v>
          </cell>
          <cell r="H175">
            <v>1</v>
          </cell>
          <cell r="J175">
            <v>1</v>
          </cell>
          <cell r="K175">
            <v>1</v>
          </cell>
          <cell r="L175">
            <v>1</v>
          </cell>
        </row>
        <row r="176">
          <cell r="C176">
            <v>341</v>
          </cell>
        </row>
        <row r="177">
          <cell r="C177">
            <v>454</v>
          </cell>
          <cell r="D177">
            <v>1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K177">
            <v>1</v>
          </cell>
          <cell r="L177">
            <v>1</v>
          </cell>
        </row>
        <row r="178">
          <cell r="C178">
            <v>56</v>
          </cell>
          <cell r="D178">
            <v>1</v>
          </cell>
          <cell r="F178">
            <v>1</v>
          </cell>
          <cell r="H178">
            <v>1</v>
          </cell>
          <cell r="I178">
            <v>1</v>
          </cell>
          <cell r="J178">
            <v>1</v>
          </cell>
          <cell r="K178">
            <v>1</v>
          </cell>
        </row>
        <row r="179">
          <cell r="C179">
            <v>518</v>
          </cell>
          <cell r="D179">
            <v>1</v>
          </cell>
          <cell r="F179">
            <v>1</v>
          </cell>
          <cell r="H179">
            <v>1</v>
          </cell>
          <cell r="J179">
            <v>1</v>
          </cell>
          <cell r="L179">
            <v>1</v>
          </cell>
        </row>
        <row r="180">
          <cell r="C180">
            <v>532</v>
          </cell>
          <cell r="D180">
            <v>1</v>
          </cell>
          <cell r="F180">
            <v>1</v>
          </cell>
          <cell r="H180">
            <v>1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1</v>
          </cell>
        </row>
        <row r="181">
          <cell r="C181">
            <v>330</v>
          </cell>
        </row>
        <row r="182">
          <cell r="C182">
            <v>65</v>
          </cell>
          <cell r="E182">
            <v>1</v>
          </cell>
          <cell r="G182">
            <v>1</v>
          </cell>
          <cell r="H182">
            <v>1</v>
          </cell>
          <cell r="I182">
            <v>1</v>
          </cell>
        </row>
        <row r="183">
          <cell r="C183">
            <v>8</v>
          </cell>
          <cell r="D183">
            <v>1</v>
          </cell>
          <cell r="F183">
            <v>1</v>
          </cell>
          <cell r="H183">
            <v>1</v>
          </cell>
          <cell r="K183">
            <v>1</v>
          </cell>
          <cell r="L183">
            <v>1</v>
          </cell>
        </row>
        <row r="184">
          <cell r="C184">
            <v>133</v>
          </cell>
          <cell r="D184">
            <v>1</v>
          </cell>
          <cell r="F184">
            <v>1</v>
          </cell>
          <cell r="K184">
            <v>1</v>
          </cell>
        </row>
        <row r="185">
          <cell r="C185">
            <v>407</v>
          </cell>
          <cell r="H185">
            <v>1</v>
          </cell>
        </row>
        <row r="186">
          <cell r="C186">
            <v>309</v>
          </cell>
          <cell r="D186">
            <v>1</v>
          </cell>
          <cell r="F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</row>
        <row r="187">
          <cell r="C187">
            <v>158</v>
          </cell>
        </row>
        <row r="188">
          <cell r="C188">
            <v>359</v>
          </cell>
          <cell r="D188">
            <v>1</v>
          </cell>
          <cell r="F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</row>
        <row r="189">
          <cell r="C189">
            <v>154</v>
          </cell>
          <cell r="D189">
            <v>1</v>
          </cell>
        </row>
        <row r="190">
          <cell r="C190">
            <v>425</v>
          </cell>
          <cell r="D190">
            <v>1</v>
          </cell>
          <cell r="F190">
            <v>1</v>
          </cell>
        </row>
        <row r="191">
          <cell r="C191">
            <v>537</v>
          </cell>
          <cell r="D191">
            <v>1</v>
          </cell>
          <cell r="F191">
            <v>1</v>
          </cell>
          <cell r="H191">
            <v>1</v>
          </cell>
          <cell r="I191">
            <v>1</v>
          </cell>
          <cell r="J191">
            <v>1</v>
          </cell>
          <cell r="K191">
            <v>1</v>
          </cell>
          <cell r="L191">
            <v>1</v>
          </cell>
          <cell r="M191">
            <v>1</v>
          </cell>
        </row>
        <row r="192">
          <cell r="C192">
            <v>466</v>
          </cell>
          <cell r="E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  <cell r="M192">
            <v>1</v>
          </cell>
        </row>
        <row r="193">
          <cell r="C193">
            <v>469</v>
          </cell>
          <cell r="D193">
            <v>1</v>
          </cell>
          <cell r="F193">
            <v>1</v>
          </cell>
          <cell r="H193">
            <v>1</v>
          </cell>
        </row>
        <row r="194">
          <cell r="C194">
            <v>377</v>
          </cell>
          <cell r="D194">
            <v>1</v>
          </cell>
          <cell r="F194">
            <v>1</v>
          </cell>
          <cell r="H194">
            <v>1</v>
          </cell>
          <cell r="J194">
            <v>1</v>
          </cell>
          <cell r="K194">
            <v>1</v>
          </cell>
          <cell r="L194">
            <v>1</v>
          </cell>
        </row>
        <row r="195">
          <cell r="C195">
            <v>546</v>
          </cell>
          <cell r="D195">
            <v>1</v>
          </cell>
          <cell r="F195">
            <v>1</v>
          </cell>
          <cell r="H195">
            <v>1</v>
          </cell>
          <cell r="I195">
            <v>1</v>
          </cell>
          <cell r="J195">
            <v>1</v>
          </cell>
          <cell r="L195">
            <v>1</v>
          </cell>
          <cell r="M195">
            <v>1</v>
          </cell>
        </row>
        <row r="196">
          <cell r="C196">
            <v>554</v>
          </cell>
          <cell r="E196">
            <v>1</v>
          </cell>
          <cell r="G196">
            <v>1</v>
          </cell>
          <cell r="I19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ColWidth="9.140625" defaultRowHeight="12.75" x14ac:dyDescent="0.25"/>
  <cols>
    <col min="1" max="1" width="7" style="5" customWidth="1"/>
    <col min="2" max="2" width="29.140625" style="5" customWidth="1"/>
    <col min="3" max="3" width="6.85546875" style="5" customWidth="1"/>
    <col min="4" max="5" width="9.140625" style="5"/>
    <col min="6" max="6" width="14.7109375" style="5" customWidth="1"/>
    <col min="7" max="7" width="9.140625" style="5"/>
    <col min="8" max="8" width="13" style="5" customWidth="1"/>
    <col min="9" max="9" width="11" style="12" customWidth="1"/>
    <col min="10" max="10" width="12.28515625" style="12" customWidth="1"/>
    <col min="11" max="13" width="9.140625" style="12"/>
    <col min="14" max="16384" width="9.140625" style="5"/>
  </cols>
  <sheetData>
    <row r="1" spans="1:13" ht="50.1" customHeight="1" x14ac:dyDescent="0.25">
      <c r="B1" s="44" t="s">
        <v>191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3"/>
    </row>
    <row r="2" spans="1:13" x14ac:dyDescent="0.25">
      <c r="A2" s="14"/>
      <c r="B2" s="14"/>
      <c r="C2" s="14"/>
      <c r="D2" s="14"/>
      <c r="E2" s="14"/>
      <c r="F2" s="14"/>
      <c r="G2" s="15"/>
      <c r="H2" s="16"/>
      <c r="I2" s="16"/>
      <c r="J2" s="17"/>
      <c r="K2" s="16"/>
      <c r="L2" s="16"/>
      <c r="M2" s="16"/>
    </row>
    <row r="3" spans="1:13" ht="36" customHeight="1" x14ac:dyDescent="0.25">
      <c r="A3" s="34" t="s">
        <v>0</v>
      </c>
      <c r="B3" s="36" t="s">
        <v>1</v>
      </c>
      <c r="C3" s="36" t="s">
        <v>2</v>
      </c>
      <c r="D3" s="38" t="s">
        <v>3</v>
      </c>
      <c r="E3" s="40" t="s">
        <v>4</v>
      </c>
      <c r="F3" s="40" t="s">
        <v>190</v>
      </c>
      <c r="G3" s="38" t="s">
        <v>5</v>
      </c>
      <c r="H3" s="45" t="s">
        <v>6</v>
      </c>
      <c r="I3" s="45" t="s">
        <v>7</v>
      </c>
      <c r="J3" s="45" t="s">
        <v>8</v>
      </c>
      <c r="K3" s="47" t="s">
        <v>9</v>
      </c>
      <c r="L3" s="42" t="s">
        <v>192</v>
      </c>
      <c r="M3" s="43"/>
    </row>
    <row r="4" spans="1:13" ht="36" customHeight="1" x14ac:dyDescent="0.25">
      <c r="A4" s="35"/>
      <c r="B4" s="37"/>
      <c r="C4" s="37"/>
      <c r="D4" s="39"/>
      <c r="E4" s="41"/>
      <c r="F4" s="41"/>
      <c r="G4" s="39"/>
      <c r="H4" s="46"/>
      <c r="I4" s="46"/>
      <c r="J4" s="46"/>
      <c r="K4" s="47"/>
      <c r="L4" s="9" t="s">
        <v>10</v>
      </c>
      <c r="M4" s="10" t="s">
        <v>11</v>
      </c>
    </row>
    <row r="5" spans="1:13" x14ac:dyDescent="0.25">
      <c r="A5" s="1">
        <v>1</v>
      </c>
      <c r="B5" s="2" t="s">
        <v>21</v>
      </c>
      <c r="C5" s="3">
        <v>541</v>
      </c>
      <c r="D5" s="7">
        <v>1</v>
      </c>
      <c r="E5" s="8">
        <v>1</v>
      </c>
      <c r="F5" s="7">
        <v>1</v>
      </c>
      <c r="G5" s="7">
        <v>1</v>
      </c>
      <c r="H5" s="7">
        <v>1</v>
      </c>
      <c r="I5" s="7">
        <f>VLOOKUP(C5,'[1]uurgiin heregjilt 2019.12.31'!$C$6:$I$186,7,0)</f>
        <v>1</v>
      </c>
      <c r="J5" s="7">
        <v>1</v>
      </c>
      <c r="K5" s="7">
        <v>1</v>
      </c>
      <c r="L5" s="7">
        <f t="shared" ref="L5:L36" si="0">SUM(D5:K5)</f>
        <v>8</v>
      </c>
      <c r="M5" s="7">
        <f t="shared" ref="M5:M36" si="1">+L5*100/8</f>
        <v>100</v>
      </c>
    </row>
    <row r="6" spans="1:13" x14ac:dyDescent="0.25">
      <c r="A6" s="1">
        <f>A5+1</f>
        <v>2</v>
      </c>
      <c r="B6" s="2" t="s">
        <v>24</v>
      </c>
      <c r="C6" s="3">
        <v>461</v>
      </c>
      <c r="D6" s="7">
        <v>1</v>
      </c>
      <c r="E6" s="8">
        <v>1</v>
      </c>
      <c r="F6" s="7">
        <v>1</v>
      </c>
      <c r="G6" s="7">
        <v>1</v>
      </c>
      <c r="H6" s="7">
        <v>1</v>
      </c>
      <c r="I6" s="7">
        <f>VLOOKUP(C6,'[1]uurgiin heregjilt 2019.12.31'!$C$6:$I$186,7,0)</f>
        <v>1</v>
      </c>
      <c r="J6" s="7">
        <v>1</v>
      </c>
      <c r="K6" s="7">
        <v>1</v>
      </c>
      <c r="L6" s="7">
        <f t="shared" si="0"/>
        <v>8</v>
      </c>
      <c r="M6" s="7">
        <f t="shared" si="1"/>
        <v>100</v>
      </c>
    </row>
    <row r="7" spans="1:13" x14ac:dyDescent="0.25">
      <c r="A7" s="1">
        <f t="shared" ref="A7:A17" si="2">A6+1</f>
        <v>3</v>
      </c>
      <c r="B7" s="2" t="s">
        <v>29</v>
      </c>
      <c r="C7" s="3">
        <v>90</v>
      </c>
      <c r="D7" s="7">
        <v>1</v>
      </c>
      <c r="E7" s="8">
        <v>1</v>
      </c>
      <c r="F7" s="7">
        <v>1</v>
      </c>
      <c r="G7" s="7">
        <v>1</v>
      </c>
      <c r="H7" s="7">
        <v>1</v>
      </c>
      <c r="I7" s="7">
        <f>VLOOKUP(C7,'[1]uurgiin heregjilt 2019.12.31'!$C$6:$I$186,7,0)</f>
        <v>1</v>
      </c>
      <c r="J7" s="7">
        <v>1</v>
      </c>
      <c r="K7" s="7">
        <v>1</v>
      </c>
      <c r="L7" s="7">
        <f t="shared" si="0"/>
        <v>8</v>
      </c>
      <c r="M7" s="7">
        <f t="shared" si="1"/>
        <v>100</v>
      </c>
    </row>
    <row r="8" spans="1:13" x14ac:dyDescent="0.25">
      <c r="A8" s="1">
        <f t="shared" si="2"/>
        <v>4</v>
      </c>
      <c r="B8" s="2" t="s">
        <v>30</v>
      </c>
      <c r="C8" s="3">
        <v>548</v>
      </c>
      <c r="D8" s="7">
        <v>1</v>
      </c>
      <c r="E8" s="8">
        <v>1</v>
      </c>
      <c r="F8" s="7">
        <v>1</v>
      </c>
      <c r="G8" s="7">
        <v>1</v>
      </c>
      <c r="H8" s="7">
        <v>1</v>
      </c>
      <c r="I8" s="7">
        <f>VLOOKUP(C8,'[1]uurgiin heregjilt 2019.12.31'!$C$6:$I$186,7,0)</f>
        <v>1</v>
      </c>
      <c r="J8" s="7">
        <v>1</v>
      </c>
      <c r="K8" s="7">
        <v>1</v>
      </c>
      <c r="L8" s="7">
        <f t="shared" si="0"/>
        <v>8</v>
      </c>
      <c r="M8" s="7">
        <f t="shared" si="1"/>
        <v>100</v>
      </c>
    </row>
    <row r="9" spans="1:13" x14ac:dyDescent="0.25">
      <c r="A9" s="1">
        <f t="shared" si="2"/>
        <v>5</v>
      </c>
      <c r="B9" s="2" t="s">
        <v>33</v>
      </c>
      <c r="C9" s="3">
        <v>550</v>
      </c>
      <c r="D9" s="7">
        <v>1</v>
      </c>
      <c r="E9" s="8">
        <v>1</v>
      </c>
      <c r="F9" s="7">
        <v>1</v>
      </c>
      <c r="G9" s="7">
        <v>1</v>
      </c>
      <c r="H9" s="7">
        <v>1</v>
      </c>
      <c r="I9" s="7">
        <f>VLOOKUP(C9,'[1]uurgiin heregjilt 2019.12.31'!$C$6:$I$186,7,0)</f>
        <v>1</v>
      </c>
      <c r="J9" s="7">
        <v>1</v>
      </c>
      <c r="K9" s="7">
        <v>1</v>
      </c>
      <c r="L9" s="7">
        <f t="shared" si="0"/>
        <v>8</v>
      </c>
      <c r="M9" s="7">
        <f t="shared" si="1"/>
        <v>100</v>
      </c>
    </row>
    <row r="10" spans="1:13" x14ac:dyDescent="0.25">
      <c r="A10" s="1">
        <f t="shared" si="2"/>
        <v>6</v>
      </c>
      <c r="B10" s="2" t="s">
        <v>36</v>
      </c>
      <c r="C10" s="3">
        <v>17</v>
      </c>
      <c r="D10" s="7">
        <v>1</v>
      </c>
      <c r="E10" s="8">
        <v>1</v>
      </c>
      <c r="F10" s="7">
        <v>1</v>
      </c>
      <c r="G10" s="7">
        <v>1</v>
      </c>
      <c r="H10" s="7">
        <v>1</v>
      </c>
      <c r="I10" s="7">
        <f>VLOOKUP(C10,'[1]uurgiin heregjilt 2019.12.31'!$C$6:$I$186,7,0)</f>
        <v>1</v>
      </c>
      <c r="J10" s="7">
        <v>1</v>
      </c>
      <c r="K10" s="7">
        <v>1</v>
      </c>
      <c r="L10" s="7">
        <f t="shared" si="0"/>
        <v>8</v>
      </c>
      <c r="M10" s="7">
        <f t="shared" si="1"/>
        <v>100</v>
      </c>
    </row>
    <row r="11" spans="1:13" x14ac:dyDescent="0.25">
      <c r="A11" s="1">
        <f t="shared" si="2"/>
        <v>7</v>
      </c>
      <c r="B11" s="2" t="s">
        <v>41</v>
      </c>
      <c r="C11" s="3">
        <v>13</v>
      </c>
      <c r="D11" s="7">
        <v>1</v>
      </c>
      <c r="E11" s="8">
        <v>1</v>
      </c>
      <c r="F11" s="7">
        <v>1</v>
      </c>
      <c r="G11" s="7">
        <v>1</v>
      </c>
      <c r="H11" s="7">
        <v>1</v>
      </c>
      <c r="I11" s="7">
        <f>VLOOKUP(C11,'[1]uurgiin heregjilt 2019.12.31'!$C$6:$I$186,7,0)</f>
        <v>1</v>
      </c>
      <c r="J11" s="7">
        <v>1</v>
      </c>
      <c r="K11" s="7">
        <v>1</v>
      </c>
      <c r="L11" s="7">
        <f t="shared" si="0"/>
        <v>8</v>
      </c>
      <c r="M11" s="7">
        <f t="shared" si="1"/>
        <v>100</v>
      </c>
    </row>
    <row r="12" spans="1:13" x14ac:dyDescent="0.25">
      <c r="A12" s="1">
        <f t="shared" si="2"/>
        <v>8</v>
      </c>
      <c r="B12" s="2" t="s">
        <v>43</v>
      </c>
      <c r="C12" s="3">
        <v>522</v>
      </c>
      <c r="D12" s="7">
        <v>1</v>
      </c>
      <c r="E12" s="8">
        <v>1</v>
      </c>
      <c r="F12" s="7">
        <v>1</v>
      </c>
      <c r="G12" s="7">
        <v>1</v>
      </c>
      <c r="H12" s="7">
        <v>1</v>
      </c>
      <c r="I12" s="7">
        <f>VLOOKUP(C12,'[1]uurgiin heregjilt 2019.12.31'!$C$6:$I$186,7,0)</f>
        <v>1</v>
      </c>
      <c r="J12" s="7">
        <v>1</v>
      </c>
      <c r="K12" s="7">
        <v>1</v>
      </c>
      <c r="L12" s="7">
        <f t="shared" si="0"/>
        <v>8</v>
      </c>
      <c r="M12" s="7">
        <f t="shared" si="1"/>
        <v>100</v>
      </c>
    </row>
    <row r="13" spans="1:13" x14ac:dyDescent="0.25">
      <c r="A13" s="1">
        <f t="shared" si="2"/>
        <v>9</v>
      </c>
      <c r="B13" s="2" t="s">
        <v>53</v>
      </c>
      <c r="C13" s="3">
        <v>234</v>
      </c>
      <c r="D13" s="7">
        <v>1</v>
      </c>
      <c r="E13" s="8">
        <v>1</v>
      </c>
      <c r="F13" s="7">
        <v>1</v>
      </c>
      <c r="G13" s="7">
        <v>1</v>
      </c>
      <c r="H13" s="7">
        <v>1</v>
      </c>
      <c r="I13" s="7">
        <f>VLOOKUP(C13,'[1]uurgiin heregjilt 2019.12.31'!$C$6:$I$186,7,0)</f>
        <v>1</v>
      </c>
      <c r="J13" s="7">
        <v>1</v>
      </c>
      <c r="K13" s="7">
        <v>1</v>
      </c>
      <c r="L13" s="7">
        <f t="shared" si="0"/>
        <v>8</v>
      </c>
      <c r="M13" s="7">
        <f t="shared" si="1"/>
        <v>100</v>
      </c>
    </row>
    <row r="14" spans="1:13" x14ac:dyDescent="0.25">
      <c r="A14" s="1">
        <f t="shared" si="2"/>
        <v>10</v>
      </c>
      <c r="B14" s="2" t="s">
        <v>55</v>
      </c>
      <c r="C14" s="3">
        <v>528</v>
      </c>
      <c r="D14" s="7">
        <v>1</v>
      </c>
      <c r="E14" s="8">
        <v>1</v>
      </c>
      <c r="F14" s="7">
        <v>1</v>
      </c>
      <c r="G14" s="7">
        <v>1</v>
      </c>
      <c r="H14" s="7">
        <v>1</v>
      </c>
      <c r="I14" s="7">
        <f>VLOOKUP(C14,'[1]uurgiin heregjilt 2019.12.31'!$C$6:$I$186,7,0)</f>
        <v>1</v>
      </c>
      <c r="J14" s="7">
        <v>1</v>
      </c>
      <c r="K14" s="7">
        <v>1</v>
      </c>
      <c r="L14" s="7">
        <f t="shared" si="0"/>
        <v>8</v>
      </c>
      <c r="M14" s="7">
        <f t="shared" si="1"/>
        <v>100</v>
      </c>
    </row>
    <row r="15" spans="1:13" x14ac:dyDescent="0.25">
      <c r="A15" s="1">
        <f t="shared" si="2"/>
        <v>11</v>
      </c>
      <c r="B15" s="2" t="s">
        <v>57</v>
      </c>
      <c r="C15" s="3">
        <v>354</v>
      </c>
      <c r="D15" s="7">
        <v>1</v>
      </c>
      <c r="E15" s="8">
        <v>1</v>
      </c>
      <c r="F15" s="7">
        <v>1</v>
      </c>
      <c r="G15" s="7">
        <v>1</v>
      </c>
      <c r="H15" s="7">
        <v>1</v>
      </c>
      <c r="I15" s="7">
        <f>VLOOKUP(C15,'[1]uurgiin heregjilt 2019.12.31'!$C$6:$I$186,7,0)</f>
        <v>1</v>
      </c>
      <c r="J15" s="7">
        <v>1</v>
      </c>
      <c r="K15" s="7">
        <v>1</v>
      </c>
      <c r="L15" s="7">
        <f t="shared" si="0"/>
        <v>8</v>
      </c>
      <c r="M15" s="7">
        <f t="shared" si="1"/>
        <v>100</v>
      </c>
    </row>
    <row r="16" spans="1:13" x14ac:dyDescent="0.25">
      <c r="A16" s="1">
        <f t="shared" si="2"/>
        <v>12</v>
      </c>
      <c r="B16" s="2" t="s">
        <v>63</v>
      </c>
      <c r="C16" s="3">
        <v>88</v>
      </c>
      <c r="D16" s="7">
        <v>1</v>
      </c>
      <c r="E16" s="8">
        <v>1</v>
      </c>
      <c r="F16" s="7">
        <v>1</v>
      </c>
      <c r="G16" s="7">
        <v>1</v>
      </c>
      <c r="H16" s="7">
        <v>1</v>
      </c>
      <c r="I16" s="7">
        <f>VLOOKUP(C16,'[1]uurgiin heregjilt 2019.12.31'!$C$6:$I$186,7,0)</f>
        <v>1</v>
      </c>
      <c r="J16" s="7">
        <v>1</v>
      </c>
      <c r="K16" s="7">
        <v>1</v>
      </c>
      <c r="L16" s="7">
        <f t="shared" si="0"/>
        <v>8</v>
      </c>
      <c r="M16" s="7">
        <f t="shared" si="1"/>
        <v>100</v>
      </c>
    </row>
    <row r="17" spans="1:13" x14ac:dyDescent="0.25">
      <c r="A17" s="1">
        <f t="shared" si="2"/>
        <v>13</v>
      </c>
      <c r="B17" s="2" t="s">
        <v>69</v>
      </c>
      <c r="C17" s="3">
        <v>71</v>
      </c>
      <c r="D17" s="7">
        <v>1</v>
      </c>
      <c r="E17" s="8">
        <v>1</v>
      </c>
      <c r="F17" s="7">
        <v>1</v>
      </c>
      <c r="G17" s="7">
        <v>1</v>
      </c>
      <c r="H17" s="7">
        <v>1</v>
      </c>
      <c r="I17" s="7">
        <f>VLOOKUP(C17,'[1]uurgiin heregjilt 2019.12.31'!$C$6:$I$186,7,0)</f>
        <v>1</v>
      </c>
      <c r="J17" s="7">
        <v>1</v>
      </c>
      <c r="K17" s="7">
        <v>1</v>
      </c>
      <c r="L17" s="7">
        <f t="shared" si="0"/>
        <v>8</v>
      </c>
      <c r="M17" s="7">
        <f t="shared" si="1"/>
        <v>100</v>
      </c>
    </row>
    <row r="18" spans="1:13" x14ac:dyDescent="0.25">
      <c r="A18" s="1">
        <f t="shared" ref="A18:A80" si="3">A17+1</f>
        <v>14</v>
      </c>
      <c r="B18" s="2" t="s">
        <v>80</v>
      </c>
      <c r="C18" s="3">
        <v>34</v>
      </c>
      <c r="D18" s="7">
        <v>1</v>
      </c>
      <c r="E18" s="8">
        <v>1</v>
      </c>
      <c r="F18" s="7">
        <v>1</v>
      </c>
      <c r="G18" s="7">
        <v>1</v>
      </c>
      <c r="H18" s="7">
        <v>1</v>
      </c>
      <c r="I18" s="7">
        <f>VLOOKUP(C18,'[1]uurgiin heregjilt 2019.12.31'!$C$6:$I$186,7,0)</f>
        <v>1</v>
      </c>
      <c r="J18" s="7">
        <v>1</v>
      </c>
      <c r="K18" s="7">
        <v>1</v>
      </c>
      <c r="L18" s="7">
        <f t="shared" si="0"/>
        <v>8</v>
      </c>
      <c r="M18" s="7">
        <f t="shared" si="1"/>
        <v>100</v>
      </c>
    </row>
    <row r="19" spans="1:13" x14ac:dyDescent="0.25">
      <c r="A19" s="1">
        <f t="shared" si="3"/>
        <v>15</v>
      </c>
      <c r="B19" s="2" t="s">
        <v>81</v>
      </c>
      <c r="C19" s="3">
        <v>521</v>
      </c>
      <c r="D19" s="7">
        <v>1</v>
      </c>
      <c r="E19" s="8">
        <v>1</v>
      </c>
      <c r="F19" s="7">
        <v>1</v>
      </c>
      <c r="G19" s="7">
        <v>1</v>
      </c>
      <c r="H19" s="7">
        <v>1</v>
      </c>
      <c r="I19" s="7">
        <f>VLOOKUP(C19,'[1]uurgiin heregjilt 2019.12.31'!$C$6:$I$186,7,0)</f>
        <v>1</v>
      </c>
      <c r="J19" s="7">
        <v>1</v>
      </c>
      <c r="K19" s="7">
        <v>1</v>
      </c>
      <c r="L19" s="7">
        <f t="shared" si="0"/>
        <v>8</v>
      </c>
      <c r="M19" s="7">
        <f t="shared" si="1"/>
        <v>100</v>
      </c>
    </row>
    <row r="20" spans="1:13" x14ac:dyDescent="0.25">
      <c r="A20" s="1">
        <f t="shared" si="3"/>
        <v>16</v>
      </c>
      <c r="B20" s="2" t="s">
        <v>86</v>
      </c>
      <c r="C20" s="3">
        <v>553</v>
      </c>
      <c r="D20" s="7">
        <v>1</v>
      </c>
      <c r="E20" s="8">
        <v>1</v>
      </c>
      <c r="F20" s="7">
        <v>1</v>
      </c>
      <c r="G20" s="7">
        <v>1</v>
      </c>
      <c r="H20" s="7">
        <v>1</v>
      </c>
      <c r="I20" s="7">
        <f>VLOOKUP(C20,'[1]uurgiin heregjilt 2019.12.31'!$C$6:$I$186,7,0)</f>
        <v>1</v>
      </c>
      <c r="J20" s="7">
        <v>1</v>
      </c>
      <c r="K20" s="7">
        <v>1</v>
      </c>
      <c r="L20" s="7">
        <f t="shared" si="0"/>
        <v>8</v>
      </c>
      <c r="M20" s="7">
        <f t="shared" si="1"/>
        <v>100</v>
      </c>
    </row>
    <row r="21" spans="1:13" x14ac:dyDescent="0.25">
      <c r="A21" s="1">
        <f t="shared" si="3"/>
        <v>17</v>
      </c>
      <c r="B21" s="2" t="s">
        <v>87</v>
      </c>
      <c r="C21" s="3">
        <v>545</v>
      </c>
      <c r="D21" s="7">
        <v>1</v>
      </c>
      <c r="E21" s="8">
        <v>1</v>
      </c>
      <c r="F21" s="7">
        <v>1</v>
      </c>
      <c r="G21" s="7">
        <v>1</v>
      </c>
      <c r="H21" s="7">
        <v>1</v>
      </c>
      <c r="I21" s="7">
        <f>VLOOKUP(C21,'[1]uurgiin heregjilt 2019.12.31'!$C$6:$I$186,7,0)</f>
        <v>1</v>
      </c>
      <c r="J21" s="7">
        <v>1</v>
      </c>
      <c r="K21" s="7">
        <v>1</v>
      </c>
      <c r="L21" s="7">
        <f t="shared" si="0"/>
        <v>8</v>
      </c>
      <c r="M21" s="7">
        <f t="shared" si="1"/>
        <v>100</v>
      </c>
    </row>
    <row r="22" spans="1:13" x14ac:dyDescent="0.25">
      <c r="A22" s="1">
        <f t="shared" si="3"/>
        <v>18</v>
      </c>
      <c r="B22" s="2" t="s">
        <v>90</v>
      </c>
      <c r="C22" s="3">
        <v>547</v>
      </c>
      <c r="D22" s="7">
        <v>1</v>
      </c>
      <c r="E22" s="8">
        <v>1</v>
      </c>
      <c r="F22" s="7">
        <v>1</v>
      </c>
      <c r="G22" s="7">
        <v>1</v>
      </c>
      <c r="H22" s="7">
        <v>1</v>
      </c>
      <c r="I22" s="7">
        <f>VLOOKUP(C22,'[1]uurgiin heregjilt 2019.12.31'!$C$6:$I$186,7,0)</f>
        <v>1</v>
      </c>
      <c r="J22" s="7">
        <v>1</v>
      </c>
      <c r="K22" s="7">
        <v>1</v>
      </c>
      <c r="L22" s="7">
        <f t="shared" si="0"/>
        <v>8</v>
      </c>
      <c r="M22" s="7">
        <f t="shared" si="1"/>
        <v>100</v>
      </c>
    </row>
    <row r="23" spans="1:13" x14ac:dyDescent="0.25">
      <c r="A23" s="1">
        <f t="shared" si="3"/>
        <v>19</v>
      </c>
      <c r="B23" s="2" t="s">
        <v>91</v>
      </c>
      <c r="C23" s="3">
        <v>208</v>
      </c>
      <c r="D23" s="7">
        <v>1</v>
      </c>
      <c r="E23" s="8">
        <v>1</v>
      </c>
      <c r="F23" s="7">
        <v>1</v>
      </c>
      <c r="G23" s="7">
        <v>1</v>
      </c>
      <c r="H23" s="7">
        <v>1</v>
      </c>
      <c r="I23" s="7">
        <f>VLOOKUP(C23,'[1]uurgiin heregjilt 2019.12.31'!$C$6:$I$186,7,0)</f>
        <v>1</v>
      </c>
      <c r="J23" s="7">
        <v>1</v>
      </c>
      <c r="K23" s="7">
        <v>1</v>
      </c>
      <c r="L23" s="7">
        <f t="shared" si="0"/>
        <v>8</v>
      </c>
      <c r="M23" s="7">
        <f t="shared" si="1"/>
        <v>100</v>
      </c>
    </row>
    <row r="24" spans="1:13" x14ac:dyDescent="0.25">
      <c r="A24" s="1">
        <f t="shared" si="3"/>
        <v>20</v>
      </c>
      <c r="B24" s="2" t="s">
        <v>93</v>
      </c>
      <c r="C24" s="3">
        <v>542</v>
      </c>
      <c r="D24" s="7">
        <v>1</v>
      </c>
      <c r="E24" s="8">
        <v>1</v>
      </c>
      <c r="F24" s="7">
        <v>1</v>
      </c>
      <c r="G24" s="7">
        <v>1</v>
      </c>
      <c r="H24" s="7">
        <v>1</v>
      </c>
      <c r="I24" s="7">
        <f>VLOOKUP(C24,'[1]uurgiin heregjilt 2019.12.31'!$C$6:$I$186,7,0)</f>
        <v>1</v>
      </c>
      <c r="J24" s="7">
        <v>1</v>
      </c>
      <c r="K24" s="7">
        <v>1</v>
      </c>
      <c r="L24" s="7">
        <f t="shared" si="0"/>
        <v>8</v>
      </c>
      <c r="M24" s="7">
        <f t="shared" si="1"/>
        <v>100</v>
      </c>
    </row>
    <row r="25" spans="1:13" x14ac:dyDescent="0.25">
      <c r="A25" s="1">
        <f t="shared" si="3"/>
        <v>21</v>
      </c>
      <c r="B25" s="2" t="s">
        <v>104</v>
      </c>
      <c r="C25" s="3">
        <v>471</v>
      </c>
      <c r="D25" s="7">
        <v>1</v>
      </c>
      <c r="E25" s="8">
        <v>1</v>
      </c>
      <c r="F25" s="7">
        <v>1</v>
      </c>
      <c r="G25" s="7">
        <v>1</v>
      </c>
      <c r="H25" s="7">
        <v>1</v>
      </c>
      <c r="I25" s="7">
        <f>VLOOKUP(C25,'[1]uurgiin heregjilt 2019.12.31'!$C$6:$I$186,7,0)</f>
        <v>1</v>
      </c>
      <c r="J25" s="7">
        <v>1</v>
      </c>
      <c r="K25" s="7">
        <v>1</v>
      </c>
      <c r="L25" s="7">
        <f t="shared" si="0"/>
        <v>8</v>
      </c>
      <c r="M25" s="7">
        <f t="shared" si="1"/>
        <v>100</v>
      </c>
    </row>
    <row r="26" spans="1:13" x14ac:dyDescent="0.25">
      <c r="A26" s="1">
        <f>A25+1</f>
        <v>22</v>
      </c>
      <c r="B26" s="2" t="s">
        <v>109</v>
      </c>
      <c r="C26" s="3">
        <v>544</v>
      </c>
      <c r="D26" s="7">
        <v>1</v>
      </c>
      <c r="E26" s="8">
        <v>1</v>
      </c>
      <c r="F26" s="7">
        <v>1</v>
      </c>
      <c r="G26" s="7">
        <v>1</v>
      </c>
      <c r="H26" s="7">
        <v>1</v>
      </c>
      <c r="I26" s="7">
        <f>VLOOKUP(C26,'[1]uurgiin heregjilt 2019.12.31'!$C$6:$I$186,7,0)</f>
        <v>1</v>
      </c>
      <c r="J26" s="7">
        <v>1</v>
      </c>
      <c r="K26" s="7">
        <v>1</v>
      </c>
      <c r="L26" s="7">
        <f t="shared" si="0"/>
        <v>8</v>
      </c>
      <c r="M26" s="7">
        <f t="shared" si="1"/>
        <v>100</v>
      </c>
    </row>
    <row r="27" spans="1:13" x14ac:dyDescent="0.25">
      <c r="A27" s="1">
        <f t="shared" si="3"/>
        <v>23</v>
      </c>
      <c r="B27" s="2" t="s">
        <v>110</v>
      </c>
      <c r="C27" s="3">
        <v>551</v>
      </c>
      <c r="D27" s="7">
        <v>1</v>
      </c>
      <c r="E27" s="8">
        <v>1</v>
      </c>
      <c r="F27" s="7">
        <v>1</v>
      </c>
      <c r="G27" s="7">
        <v>1</v>
      </c>
      <c r="H27" s="7">
        <v>1</v>
      </c>
      <c r="I27" s="7">
        <f>VLOOKUP(C27,'[1]uurgiin heregjilt 2019.12.31'!$C$6:$I$186,7,0)</f>
        <v>1</v>
      </c>
      <c r="J27" s="7">
        <v>1</v>
      </c>
      <c r="K27" s="7">
        <v>1</v>
      </c>
      <c r="L27" s="7">
        <f t="shared" si="0"/>
        <v>8</v>
      </c>
      <c r="M27" s="7">
        <f t="shared" si="1"/>
        <v>100</v>
      </c>
    </row>
    <row r="28" spans="1:13" x14ac:dyDescent="0.25">
      <c r="A28" s="1">
        <f t="shared" si="3"/>
        <v>24</v>
      </c>
      <c r="B28" s="2" t="s">
        <v>131</v>
      </c>
      <c r="C28" s="3">
        <v>135</v>
      </c>
      <c r="D28" s="7">
        <v>1</v>
      </c>
      <c r="E28" s="8">
        <v>1</v>
      </c>
      <c r="F28" s="7">
        <v>1</v>
      </c>
      <c r="G28" s="7">
        <v>1</v>
      </c>
      <c r="H28" s="7">
        <v>1</v>
      </c>
      <c r="I28" s="7">
        <f>VLOOKUP(C28,'[1]uurgiin heregjilt 2019.12.31'!$C$6:$I$186,7,0)</f>
        <v>1</v>
      </c>
      <c r="J28" s="7">
        <v>1</v>
      </c>
      <c r="K28" s="7">
        <v>1</v>
      </c>
      <c r="L28" s="7">
        <f t="shared" si="0"/>
        <v>8</v>
      </c>
      <c r="M28" s="7">
        <f t="shared" si="1"/>
        <v>100</v>
      </c>
    </row>
    <row r="29" spans="1:13" x14ac:dyDescent="0.25">
      <c r="A29" s="1">
        <f t="shared" si="3"/>
        <v>25</v>
      </c>
      <c r="B29" s="2" t="s">
        <v>138</v>
      </c>
      <c r="C29" s="3">
        <v>22</v>
      </c>
      <c r="D29" s="7">
        <v>1</v>
      </c>
      <c r="E29" s="8">
        <v>1</v>
      </c>
      <c r="F29" s="7">
        <v>1</v>
      </c>
      <c r="G29" s="7">
        <v>1</v>
      </c>
      <c r="H29" s="7">
        <v>1</v>
      </c>
      <c r="I29" s="7">
        <f>VLOOKUP(C29,'[1]uurgiin heregjilt 2019.12.31'!$C$6:$I$186,7,0)</f>
        <v>1</v>
      </c>
      <c r="J29" s="7">
        <v>1</v>
      </c>
      <c r="K29" s="7">
        <v>1</v>
      </c>
      <c r="L29" s="7">
        <f t="shared" si="0"/>
        <v>8</v>
      </c>
      <c r="M29" s="7">
        <f t="shared" si="1"/>
        <v>100</v>
      </c>
    </row>
    <row r="30" spans="1:13" x14ac:dyDescent="0.25">
      <c r="A30" s="1">
        <f t="shared" si="3"/>
        <v>26</v>
      </c>
      <c r="B30" s="2" t="s">
        <v>139</v>
      </c>
      <c r="C30" s="3">
        <v>44</v>
      </c>
      <c r="D30" s="7">
        <v>1</v>
      </c>
      <c r="E30" s="8">
        <v>1</v>
      </c>
      <c r="F30" s="7">
        <v>1</v>
      </c>
      <c r="G30" s="7">
        <v>1</v>
      </c>
      <c r="H30" s="7">
        <v>1</v>
      </c>
      <c r="I30" s="7">
        <f>VLOOKUP(C30,'[1]uurgiin heregjilt 2019.12.31'!$C$6:$I$186,7,0)</f>
        <v>1</v>
      </c>
      <c r="J30" s="7">
        <v>1</v>
      </c>
      <c r="K30" s="7">
        <v>1</v>
      </c>
      <c r="L30" s="7">
        <f t="shared" si="0"/>
        <v>8</v>
      </c>
      <c r="M30" s="7">
        <f t="shared" si="1"/>
        <v>100</v>
      </c>
    </row>
    <row r="31" spans="1:13" x14ac:dyDescent="0.25">
      <c r="A31" s="1">
        <f t="shared" si="3"/>
        <v>27</v>
      </c>
      <c r="B31" s="2" t="s">
        <v>140</v>
      </c>
      <c r="C31" s="3">
        <v>441</v>
      </c>
      <c r="D31" s="7">
        <v>1</v>
      </c>
      <c r="E31" s="8">
        <v>1</v>
      </c>
      <c r="F31" s="7">
        <v>1</v>
      </c>
      <c r="G31" s="7">
        <v>1</v>
      </c>
      <c r="H31" s="7">
        <v>1</v>
      </c>
      <c r="I31" s="7">
        <f>VLOOKUP(C31,'[1]uurgiin heregjilt 2019.12.31'!$C$6:$I$186,7,0)</f>
        <v>1</v>
      </c>
      <c r="J31" s="7">
        <v>1</v>
      </c>
      <c r="K31" s="7">
        <v>1</v>
      </c>
      <c r="L31" s="7">
        <f t="shared" si="0"/>
        <v>8</v>
      </c>
      <c r="M31" s="7">
        <f t="shared" si="1"/>
        <v>100</v>
      </c>
    </row>
    <row r="32" spans="1:13" x14ac:dyDescent="0.25">
      <c r="A32" s="1">
        <f t="shared" si="3"/>
        <v>28</v>
      </c>
      <c r="B32" s="2" t="s">
        <v>143</v>
      </c>
      <c r="C32" s="3">
        <v>549</v>
      </c>
      <c r="D32" s="7">
        <v>1</v>
      </c>
      <c r="E32" s="8">
        <v>1</v>
      </c>
      <c r="F32" s="7">
        <v>1</v>
      </c>
      <c r="G32" s="7">
        <v>1</v>
      </c>
      <c r="H32" s="7">
        <v>1</v>
      </c>
      <c r="I32" s="7">
        <f>VLOOKUP(C32,'[1]uurgiin heregjilt 2019.12.31'!$C$6:$I$186,7,0)</f>
        <v>1</v>
      </c>
      <c r="J32" s="7">
        <v>1</v>
      </c>
      <c r="K32" s="7">
        <v>1</v>
      </c>
      <c r="L32" s="7">
        <f t="shared" si="0"/>
        <v>8</v>
      </c>
      <c r="M32" s="7">
        <f t="shared" si="1"/>
        <v>100</v>
      </c>
    </row>
    <row r="33" spans="1:13" x14ac:dyDescent="0.25">
      <c r="A33" s="1">
        <f t="shared" si="3"/>
        <v>29</v>
      </c>
      <c r="B33" s="2" t="s">
        <v>148</v>
      </c>
      <c r="C33" s="3">
        <v>195</v>
      </c>
      <c r="D33" s="7">
        <v>1</v>
      </c>
      <c r="E33" s="8">
        <v>1</v>
      </c>
      <c r="F33" s="7">
        <v>1</v>
      </c>
      <c r="G33" s="7">
        <v>1</v>
      </c>
      <c r="H33" s="7">
        <v>1</v>
      </c>
      <c r="I33" s="7">
        <f>VLOOKUP(C33,'[1]uurgiin heregjilt 2019.12.31'!$C$6:$I$186,7,0)</f>
        <v>1</v>
      </c>
      <c r="J33" s="7">
        <v>1</v>
      </c>
      <c r="K33" s="7">
        <v>1</v>
      </c>
      <c r="L33" s="7">
        <f t="shared" si="0"/>
        <v>8</v>
      </c>
      <c r="M33" s="7">
        <f t="shared" si="1"/>
        <v>100</v>
      </c>
    </row>
    <row r="34" spans="1:13" x14ac:dyDescent="0.25">
      <c r="A34" s="1">
        <f t="shared" si="3"/>
        <v>30</v>
      </c>
      <c r="B34" s="2" t="s">
        <v>149</v>
      </c>
      <c r="C34" s="3">
        <v>94</v>
      </c>
      <c r="D34" s="7">
        <v>1</v>
      </c>
      <c r="E34" s="8">
        <v>1</v>
      </c>
      <c r="F34" s="7">
        <v>1</v>
      </c>
      <c r="G34" s="7">
        <v>1</v>
      </c>
      <c r="H34" s="7">
        <v>1</v>
      </c>
      <c r="I34" s="7">
        <f>VLOOKUP(C34,'[1]uurgiin heregjilt 2019.12.31'!$C$6:$I$186,7,0)</f>
        <v>1</v>
      </c>
      <c r="J34" s="7">
        <v>1</v>
      </c>
      <c r="K34" s="7">
        <v>1</v>
      </c>
      <c r="L34" s="7">
        <f t="shared" si="0"/>
        <v>8</v>
      </c>
      <c r="M34" s="7">
        <f t="shared" si="1"/>
        <v>100</v>
      </c>
    </row>
    <row r="35" spans="1:13" x14ac:dyDescent="0.25">
      <c r="A35" s="1">
        <f>A34+1</f>
        <v>31</v>
      </c>
      <c r="B35" s="2" t="s">
        <v>151</v>
      </c>
      <c r="C35" s="3">
        <v>484</v>
      </c>
      <c r="D35" s="7">
        <v>1</v>
      </c>
      <c r="E35" s="8">
        <v>1</v>
      </c>
      <c r="F35" s="7">
        <v>1</v>
      </c>
      <c r="G35" s="7">
        <v>1</v>
      </c>
      <c r="H35" s="7">
        <v>1</v>
      </c>
      <c r="I35" s="7">
        <f>VLOOKUP(C35,'[1]uurgiin heregjilt 2019.12.31'!$C$6:$I$186,7,0)</f>
        <v>1</v>
      </c>
      <c r="J35" s="7">
        <v>1</v>
      </c>
      <c r="K35" s="7">
        <v>1</v>
      </c>
      <c r="L35" s="7">
        <f t="shared" si="0"/>
        <v>8</v>
      </c>
      <c r="M35" s="7">
        <f t="shared" si="1"/>
        <v>100</v>
      </c>
    </row>
    <row r="36" spans="1:13" x14ac:dyDescent="0.25">
      <c r="A36" s="1">
        <f t="shared" si="3"/>
        <v>32</v>
      </c>
      <c r="B36" s="2" t="s">
        <v>154</v>
      </c>
      <c r="C36" s="3">
        <v>525</v>
      </c>
      <c r="D36" s="7">
        <v>1</v>
      </c>
      <c r="E36" s="8">
        <v>1</v>
      </c>
      <c r="F36" s="7">
        <v>1</v>
      </c>
      <c r="G36" s="7">
        <v>1</v>
      </c>
      <c r="H36" s="7">
        <v>1</v>
      </c>
      <c r="I36" s="7">
        <f>VLOOKUP(C36,'[1]uurgiin heregjilt 2019.12.31'!$C$6:$I$186,7,0)</f>
        <v>1</v>
      </c>
      <c r="J36" s="7">
        <v>1</v>
      </c>
      <c r="K36" s="7">
        <v>1</v>
      </c>
      <c r="L36" s="7">
        <f t="shared" si="0"/>
        <v>8</v>
      </c>
      <c r="M36" s="7">
        <f t="shared" si="1"/>
        <v>100</v>
      </c>
    </row>
    <row r="37" spans="1:13" x14ac:dyDescent="0.25">
      <c r="A37" s="1">
        <f t="shared" si="3"/>
        <v>33</v>
      </c>
      <c r="B37" s="2" t="s">
        <v>162</v>
      </c>
      <c r="C37" s="3">
        <v>402</v>
      </c>
      <c r="D37" s="7">
        <v>1</v>
      </c>
      <c r="E37" s="8">
        <v>1</v>
      </c>
      <c r="F37" s="7">
        <v>1</v>
      </c>
      <c r="G37" s="7">
        <v>1</v>
      </c>
      <c r="H37" s="7">
        <v>1</v>
      </c>
      <c r="I37" s="7">
        <f>VLOOKUP(C37,'[1]uurgiin heregjilt 2019.12.31'!$C$6:$I$186,7,0)</f>
        <v>1</v>
      </c>
      <c r="J37" s="7">
        <v>1</v>
      </c>
      <c r="K37" s="7">
        <v>1</v>
      </c>
      <c r="L37" s="7">
        <f t="shared" ref="L37:L68" si="4">SUM(D37:K37)</f>
        <v>8</v>
      </c>
      <c r="M37" s="7">
        <f t="shared" ref="M37:M68" si="5">+L37*100/8</f>
        <v>100</v>
      </c>
    </row>
    <row r="38" spans="1:13" x14ac:dyDescent="0.25">
      <c r="A38" s="1">
        <f t="shared" si="3"/>
        <v>34</v>
      </c>
      <c r="B38" s="2" t="s">
        <v>165</v>
      </c>
      <c r="C38" s="3">
        <v>373</v>
      </c>
      <c r="D38" s="7">
        <v>1</v>
      </c>
      <c r="E38" s="8">
        <v>1</v>
      </c>
      <c r="F38" s="7">
        <v>1</v>
      </c>
      <c r="G38" s="7">
        <v>1</v>
      </c>
      <c r="H38" s="7">
        <v>1</v>
      </c>
      <c r="I38" s="7">
        <f>VLOOKUP(C38,'[1]uurgiin heregjilt 2019.12.31'!$C$6:$I$186,7,0)</f>
        <v>1</v>
      </c>
      <c r="J38" s="7">
        <v>1</v>
      </c>
      <c r="K38" s="7">
        <v>1</v>
      </c>
      <c r="L38" s="7">
        <f t="shared" si="4"/>
        <v>8</v>
      </c>
      <c r="M38" s="7">
        <f t="shared" si="5"/>
        <v>100</v>
      </c>
    </row>
    <row r="39" spans="1:13" x14ac:dyDescent="0.25">
      <c r="A39" s="1">
        <f t="shared" si="3"/>
        <v>35</v>
      </c>
      <c r="B39" s="2" t="s">
        <v>178</v>
      </c>
      <c r="C39" s="3">
        <v>309</v>
      </c>
      <c r="D39" s="7">
        <v>1</v>
      </c>
      <c r="E39" s="8">
        <v>1</v>
      </c>
      <c r="F39" s="7">
        <v>1</v>
      </c>
      <c r="G39" s="7">
        <v>1</v>
      </c>
      <c r="H39" s="7">
        <v>1</v>
      </c>
      <c r="I39" s="7">
        <f>VLOOKUP(C39,'[1]uurgiin heregjilt 2019.12.31'!$C$6:$I$186,7,0)</f>
        <v>1</v>
      </c>
      <c r="J39" s="7">
        <v>1</v>
      </c>
      <c r="K39" s="7">
        <v>1</v>
      </c>
      <c r="L39" s="7">
        <f t="shared" si="4"/>
        <v>8</v>
      </c>
      <c r="M39" s="7">
        <f t="shared" si="5"/>
        <v>100</v>
      </c>
    </row>
    <row r="40" spans="1:13" x14ac:dyDescent="0.25">
      <c r="A40" s="1">
        <f t="shared" si="3"/>
        <v>36</v>
      </c>
      <c r="B40" s="2" t="s">
        <v>17</v>
      </c>
      <c r="C40" s="3">
        <v>458</v>
      </c>
      <c r="D40" s="7">
        <v>1</v>
      </c>
      <c r="E40" s="8">
        <v>1</v>
      </c>
      <c r="F40" s="7">
        <v>1</v>
      </c>
      <c r="G40" s="7">
        <v>1</v>
      </c>
      <c r="H40" s="7">
        <v>1</v>
      </c>
      <c r="I40" s="7">
        <f>VLOOKUP(C40,'[1]uurgiin heregjilt 2019.12.31'!$C$6:$I$186,7,0)</f>
        <v>1</v>
      </c>
      <c r="J40" s="7">
        <v>1</v>
      </c>
      <c r="K40" s="7">
        <v>1</v>
      </c>
      <c r="L40" s="7">
        <f t="shared" si="4"/>
        <v>8</v>
      </c>
      <c r="M40" s="7">
        <f t="shared" si="5"/>
        <v>100</v>
      </c>
    </row>
    <row r="41" spans="1:13" x14ac:dyDescent="0.25">
      <c r="A41" s="1">
        <f t="shared" si="3"/>
        <v>37</v>
      </c>
      <c r="B41" s="2" t="s">
        <v>161</v>
      </c>
      <c r="C41" s="3">
        <v>162</v>
      </c>
      <c r="D41" s="7">
        <v>1</v>
      </c>
      <c r="E41" s="8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f t="shared" si="4"/>
        <v>8</v>
      </c>
      <c r="M41" s="7">
        <f t="shared" si="5"/>
        <v>100</v>
      </c>
    </row>
    <row r="42" spans="1:13" x14ac:dyDescent="0.25">
      <c r="A42" s="1">
        <f t="shared" si="3"/>
        <v>38</v>
      </c>
      <c r="B42" s="2" t="s">
        <v>186</v>
      </c>
      <c r="C42" s="3">
        <v>466</v>
      </c>
      <c r="D42" s="7">
        <v>0.5</v>
      </c>
      <c r="E42" s="8">
        <v>1</v>
      </c>
      <c r="F42" s="7">
        <v>1</v>
      </c>
      <c r="G42" s="7">
        <v>1</v>
      </c>
      <c r="H42" s="7">
        <v>1</v>
      </c>
      <c r="I42" s="7">
        <f>VLOOKUP(C42,'[1]uurgiin heregjilt 2019.12.31'!$C$6:$I$186,7,0)</f>
        <v>1</v>
      </c>
      <c r="J42" s="7">
        <v>1</v>
      </c>
      <c r="K42" s="7">
        <v>1</v>
      </c>
      <c r="L42" s="7">
        <f t="shared" si="4"/>
        <v>7.5</v>
      </c>
      <c r="M42" s="7">
        <f t="shared" si="5"/>
        <v>93.75</v>
      </c>
    </row>
    <row r="43" spans="1:13" ht="25.5" x14ac:dyDescent="0.25">
      <c r="A43" s="1">
        <f t="shared" si="3"/>
        <v>39</v>
      </c>
      <c r="B43" s="2" t="s">
        <v>16</v>
      </c>
      <c r="C43" s="3">
        <v>209</v>
      </c>
      <c r="D43" s="7">
        <v>1</v>
      </c>
      <c r="E43" s="8">
        <v>1</v>
      </c>
      <c r="F43" s="7">
        <v>1</v>
      </c>
      <c r="G43" s="7">
        <v>1</v>
      </c>
      <c r="H43" s="7">
        <v>1</v>
      </c>
      <c r="I43" s="7">
        <f>VLOOKUP(C43,'[1]uurgiin heregjilt 2019.12.31'!$C$6:$I$186,7,0)</f>
        <v>1</v>
      </c>
      <c r="J43" s="7"/>
      <c r="K43" s="7">
        <v>1</v>
      </c>
      <c r="L43" s="7">
        <f t="shared" si="4"/>
        <v>7</v>
      </c>
      <c r="M43" s="7">
        <f t="shared" si="5"/>
        <v>87.5</v>
      </c>
    </row>
    <row r="44" spans="1:13" x14ac:dyDescent="0.25">
      <c r="A44" s="1">
        <f t="shared" si="3"/>
        <v>40</v>
      </c>
      <c r="B44" s="11" t="s">
        <v>40</v>
      </c>
      <c r="C44" s="3">
        <v>438</v>
      </c>
      <c r="D44" s="7">
        <v>1</v>
      </c>
      <c r="E44" s="8">
        <v>1</v>
      </c>
      <c r="F44" s="7">
        <v>1</v>
      </c>
      <c r="G44" s="7">
        <v>1</v>
      </c>
      <c r="H44" s="7">
        <v>1</v>
      </c>
      <c r="I44" s="7"/>
      <c r="J44" s="7">
        <v>1</v>
      </c>
      <c r="K44" s="7">
        <v>1</v>
      </c>
      <c r="L44" s="7">
        <f t="shared" si="4"/>
        <v>7</v>
      </c>
      <c r="M44" s="7">
        <f t="shared" si="5"/>
        <v>87.5</v>
      </c>
    </row>
    <row r="45" spans="1:13" x14ac:dyDescent="0.25">
      <c r="A45" s="1">
        <f t="shared" si="3"/>
        <v>41</v>
      </c>
      <c r="B45" s="2" t="s">
        <v>194</v>
      </c>
      <c r="C45" s="3">
        <v>152</v>
      </c>
      <c r="D45" s="7">
        <v>1</v>
      </c>
      <c r="E45" s="8">
        <v>1</v>
      </c>
      <c r="F45" s="7">
        <v>1</v>
      </c>
      <c r="G45" s="7">
        <v>1</v>
      </c>
      <c r="H45" s="7">
        <v>1</v>
      </c>
      <c r="I45" s="7"/>
      <c r="J45" s="7">
        <v>1</v>
      </c>
      <c r="K45" s="7">
        <v>1</v>
      </c>
      <c r="L45" s="7">
        <f t="shared" si="4"/>
        <v>7</v>
      </c>
      <c r="M45" s="7">
        <f t="shared" si="5"/>
        <v>87.5</v>
      </c>
    </row>
    <row r="46" spans="1:13" x14ac:dyDescent="0.25">
      <c r="A46" s="1">
        <f t="shared" si="3"/>
        <v>42</v>
      </c>
      <c r="B46" s="2" t="s">
        <v>54</v>
      </c>
      <c r="C46" s="3">
        <v>353</v>
      </c>
      <c r="D46" s="7">
        <v>1</v>
      </c>
      <c r="E46" s="8">
        <v>1</v>
      </c>
      <c r="F46" s="7">
        <v>1</v>
      </c>
      <c r="G46" s="7">
        <v>1</v>
      </c>
      <c r="H46" s="7">
        <v>1</v>
      </c>
      <c r="I46" s="7"/>
      <c r="J46" s="7">
        <v>1</v>
      </c>
      <c r="K46" s="7">
        <v>1</v>
      </c>
      <c r="L46" s="7">
        <f t="shared" si="4"/>
        <v>7</v>
      </c>
      <c r="M46" s="7">
        <f t="shared" si="5"/>
        <v>87.5</v>
      </c>
    </row>
    <row r="47" spans="1:13" x14ac:dyDescent="0.25">
      <c r="A47" s="1">
        <f t="shared" si="3"/>
        <v>43</v>
      </c>
      <c r="B47" s="2" t="s">
        <v>71</v>
      </c>
      <c r="C47" s="3">
        <v>523</v>
      </c>
      <c r="D47" s="7">
        <v>1</v>
      </c>
      <c r="E47" s="8">
        <v>1</v>
      </c>
      <c r="F47" s="7">
        <v>1</v>
      </c>
      <c r="G47" s="7">
        <v>1</v>
      </c>
      <c r="H47" s="7">
        <v>1</v>
      </c>
      <c r="I47" s="7"/>
      <c r="J47" s="7">
        <v>1</v>
      </c>
      <c r="K47" s="7">
        <v>1</v>
      </c>
      <c r="L47" s="7">
        <f t="shared" si="4"/>
        <v>7</v>
      </c>
      <c r="M47" s="7">
        <f t="shared" si="5"/>
        <v>87.5</v>
      </c>
    </row>
    <row r="48" spans="1:13" x14ac:dyDescent="0.25">
      <c r="A48" s="1">
        <f t="shared" si="3"/>
        <v>44</v>
      </c>
      <c r="B48" s="2" t="s">
        <v>74</v>
      </c>
      <c r="C48" s="3">
        <v>311</v>
      </c>
      <c r="D48" s="7">
        <v>1</v>
      </c>
      <c r="E48" s="8">
        <v>1</v>
      </c>
      <c r="F48" s="7">
        <v>1</v>
      </c>
      <c r="G48" s="7">
        <v>1</v>
      </c>
      <c r="H48" s="7">
        <v>1</v>
      </c>
      <c r="I48" s="7"/>
      <c r="J48" s="7">
        <v>1</v>
      </c>
      <c r="K48" s="7">
        <v>1</v>
      </c>
      <c r="L48" s="7">
        <f t="shared" si="4"/>
        <v>7</v>
      </c>
      <c r="M48" s="7">
        <f t="shared" si="5"/>
        <v>87.5</v>
      </c>
    </row>
    <row r="49" spans="1:13" x14ac:dyDescent="0.25">
      <c r="A49" s="1">
        <f t="shared" si="3"/>
        <v>45</v>
      </c>
      <c r="B49" s="2" t="s">
        <v>193</v>
      </c>
      <c r="C49" s="3">
        <v>326</v>
      </c>
      <c r="D49" s="7">
        <v>1</v>
      </c>
      <c r="E49" s="8">
        <v>1</v>
      </c>
      <c r="F49" s="7">
        <v>1</v>
      </c>
      <c r="G49" s="7">
        <v>1</v>
      </c>
      <c r="H49" s="7">
        <v>1</v>
      </c>
      <c r="I49" s="7"/>
      <c r="J49" s="7">
        <v>1</v>
      </c>
      <c r="K49" s="7">
        <v>1</v>
      </c>
      <c r="L49" s="7">
        <f t="shared" si="4"/>
        <v>7</v>
      </c>
      <c r="M49" s="7">
        <f t="shared" si="5"/>
        <v>87.5</v>
      </c>
    </row>
    <row r="50" spans="1:13" x14ac:dyDescent="0.25">
      <c r="A50" s="1">
        <f t="shared" si="3"/>
        <v>46</v>
      </c>
      <c r="B50" s="2" t="s">
        <v>79</v>
      </c>
      <c r="C50" s="3">
        <v>61</v>
      </c>
      <c r="D50" s="7">
        <v>1</v>
      </c>
      <c r="E50" s="8">
        <v>1</v>
      </c>
      <c r="F50" s="7">
        <v>1</v>
      </c>
      <c r="G50" s="7">
        <v>1</v>
      </c>
      <c r="H50" s="7">
        <v>1</v>
      </c>
      <c r="I50" s="7"/>
      <c r="J50" s="7">
        <v>1</v>
      </c>
      <c r="K50" s="7">
        <v>1</v>
      </c>
      <c r="L50" s="7">
        <f t="shared" si="4"/>
        <v>7</v>
      </c>
      <c r="M50" s="7">
        <f t="shared" si="5"/>
        <v>87.5</v>
      </c>
    </row>
    <row r="51" spans="1:13" x14ac:dyDescent="0.25">
      <c r="A51" s="1">
        <f t="shared" si="3"/>
        <v>47</v>
      </c>
      <c r="B51" s="2" t="s">
        <v>95</v>
      </c>
      <c r="C51" s="3">
        <v>332</v>
      </c>
      <c r="D51" s="7">
        <v>1</v>
      </c>
      <c r="E51" s="8">
        <v>1</v>
      </c>
      <c r="F51" s="7">
        <v>1</v>
      </c>
      <c r="G51" s="7">
        <v>1</v>
      </c>
      <c r="H51" s="7">
        <v>1</v>
      </c>
      <c r="I51" s="7"/>
      <c r="J51" s="7">
        <v>1</v>
      </c>
      <c r="K51" s="7">
        <v>1</v>
      </c>
      <c r="L51" s="7">
        <f t="shared" si="4"/>
        <v>7</v>
      </c>
      <c r="M51" s="7">
        <f t="shared" si="5"/>
        <v>87.5</v>
      </c>
    </row>
    <row r="52" spans="1:13" x14ac:dyDescent="0.25">
      <c r="A52" s="1">
        <f t="shared" si="3"/>
        <v>48</v>
      </c>
      <c r="B52" s="2" t="s">
        <v>100</v>
      </c>
      <c r="C52" s="3">
        <v>2</v>
      </c>
      <c r="D52" s="7">
        <v>1</v>
      </c>
      <c r="E52" s="8">
        <v>1</v>
      </c>
      <c r="F52" s="7">
        <v>1</v>
      </c>
      <c r="G52" s="7">
        <v>1</v>
      </c>
      <c r="H52" s="7">
        <v>1</v>
      </c>
      <c r="I52" s="7"/>
      <c r="J52" s="7">
        <v>1</v>
      </c>
      <c r="K52" s="7">
        <v>1</v>
      </c>
      <c r="L52" s="7">
        <f t="shared" si="4"/>
        <v>7</v>
      </c>
      <c r="M52" s="7">
        <f t="shared" si="5"/>
        <v>87.5</v>
      </c>
    </row>
    <row r="53" spans="1:13" x14ac:dyDescent="0.25">
      <c r="A53" s="1">
        <f t="shared" si="3"/>
        <v>49</v>
      </c>
      <c r="B53" s="2" t="s">
        <v>102</v>
      </c>
      <c r="C53" s="3">
        <v>25</v>
      </c>
      <c r="D53" s="7">
        <v>1</v>
      </c>
      <c r="E53" s="8">
        <v>1</v>
      </c>
      <c r="F53" s="7">
        <v>1</v>
      </c>
      <c r="G53" s="7">
        <v>1</v>
      </c>
      <c r="H53" s="7">
        <v>1</v>
      </c>
      <c r="I53" s="7">
        <f>VLOOKUP(C53,'[1]uurgiin heregjilt 2019.12.31'!$C$6:$I$186,7,0)</f>
        <v>1</v>
      </c>
      <c r="J53" s="7"/>
      <c r="K53" s="7">
        <v>1</v>
      </c>
      <c r="L53" s="7">
        <f t="shared" si="4"/>
        <v>7</v>
      </c>
      <c r="M53" s="7">
        <f t="shared" si="5"/>
        <v>87.5</v>
      </c>
    </row>
    <row r="54" spans="1:13" x14ac:dyDescent="0.25">
      <c r="A54" s="1">
        <f t="shared" si="3"/>
        <v>50</v>
      </c>
      <c r="B54" s="2" t="s">
        <v>117</v>
      </c>
      <c r="C54" s="3">
        <v>67</v>
      </c>
      <c r="D54" s="7">
        <v>1</v>
      </c>
      <c r="E54" s="8">
        <v>1</v>
      </c>
      <c r="F54" s="7">
        <v>1</v>
      </c>
      <c r="G54" s="7">
        <v>1</v>
      </c>
      <c r="H54" s="7"/>
      <c r="I54" s="7">
        <f>VLOOKUP(C54,'[1]uurgiin heregjilt 2019.12.31'!$C$6:$I$186,7,0)</f>
        <v>1</v>
      </c>
      <c r="J54" s="7">
        <v>1</v>
      </c>
      <c r="K54" s="7">
        <v>1</v>
      </c>
      <c r="L54" s="7">
        <f t="shared" si="4"/>
        <v>7</v>
      </c>
      <c r="M54" s="7">
        <f t="shared" si="5"/>
        <v>87.5</v>
      </c>
    </row>
    <row r="55" spans="1:13" x14ac:dyDescent="0.25">
      <c r="A55" s="1">
        <f t="shared" si="3"/>
        <v>51</v>
      </c>
      <c r="B55" s="2" t="s">
        <v>133</v>
      </c>
      <c r="C55" s="3">
        <v>118</v>
      </c>
      <c r="D55" s="7">
        <v>1</v>
      </c>
      <c r="E55" s="8">
        <v>1</v>
      </c>
      <c r="F55" s="7">
        <v>1</v>
      </c>
      <c r="G55" s="7">
        <v>1</v>
      </c>
      <c r="H55" s="7">
        <v>1</v>
      </c>
      <c r="I55" s="7"/>
      <c r="J55" s="7">
        <v>1</v>
      </c>
      <c r="K55" s="7">
        <v>1</v>
      </c>
      <c r="L55" s="7">
        <f t="shared" si="4"/>
        <v>7</v>
      </c>
      <c r="M55" s="7">
        <f t="shared" si="5"/>
        <v>87.5</v>
      </c>
    </row>
    <row r="56" spans="1:13" x14ac:dyDescent="0.25">
      <c r="A56" s="1">
        <f t="shared" si="3"/>
        <v>52</v>
      </c>
      <c r="B56" s="2" t="s">
        <v>147</v>
      </c>
      <c r="C56" s="3">
        <v>7</v>
      </c>
      <c r="D56" s="7">
        <v>1</v>
      </c>
      <c r="E56" s="8">
        <v>1</v>
      </c>
      <c r="F56" s="7">
        <v>1</v>
      </c>
      <c r="G56" s="7">
        <v>1</v>
      </c>
      <c r="H56" s="7">
        <v>1</v>
      </c>
      <c r="I56" s="7"/>
      <c r="J56" s="7">
        <v>1</v>
      </c>
      <c r="K56" s="7">
        <v>1</v>
      </c>
      <c r="L56" s="7">
        <f t="shared" si="4"/>
        <v>7</v>
      </c>
      <c r="M56" s="7">
        <f t="shared" si="5"/>
        <v>87.5</v>
      </c>
    </row>
    <row r="57" spans="1:13" x14ac:dyDescent="0.25">
      <c r="A57" s="1">
        <f t="shared" si="3"/>
        <v>53</v>
      </c>
      <c r="B57" s="2" t="s">
        <v>153</v>
      </c>
      <c r="C57" s="3">
        <v>524</v>
      </c>
      <c r="D57" s="7">
        <v>1</v>
      </c>
      <c r="E57" s="8">
        <v>1</v>
      </c>
      <c r="F57" s="7">
        <v>1</v>
      </c>
      <c r="G57" s="7">
        <v>1</v>
      </c>
      <c r="H57" s="7"/>
      <c r="I57" s="7">
        <f>VLOOKUP(C57,'[1]uurgiin heregjilt 2019.12.31'!$C$6:$I$186,7,0)</f>
        <v>1</v>
      </c>
      <c r="J57" s="7">
        <v>1</v>
      </c>
      <c r="K57" s="7">
        <v>1</v>
      </c>
      <c r="L57" s="7">
        <f t="shared" si="4"/>
        <v>7</v>
      </c>
      <c r="M57" s="7">
        <f t="shared" si="5"/>
        <v>87.5</v>
      </c>
    </row>
    <row r="58" spans="1:13" x14ac:dyDescent="0.25">
      <c r="A58" s="1">
        <f t="shared" si="3"/>
        <v>54</v>
      </c>
      <c r="B58" s="2" t="s">
        <v>159</v>
      </c>
      <c r="C58" s="3">
        <v>490</v>
      </c>
      <c r="D58" s="7">
        <v>1</v>
      </c>
      <c r="E58" s="8">
        <v>1</v>
      </c>
      <c r="F58" s="7">
        <v>1</v>
      </c>
      <c r="G58" s="7">
        <v>1</v>
      </c>
      <c r="H58" s="7">
        <v>1</v>
      </c>
      <c r="I58" s="7"/>
      <c r="J58" s="7">
        <v>1</v>
      </c>
      <c r="K58" s="7">
        <v>1</v>
      </c>
      <c r="L58" s="7">
        <f t="shared" si="4"/>
        <v>7</v>
      </c>
      <c r="M58" s="7">
        <f t="shared" si="5"/>
        <v>87.5</v>
      </c>
    </row>
    <row r="59" spans="1:13" x14ac:dyDescent="0.25">
      <c r="A59" s="1">
        <f t="shared" si="3"/>
        <v>55</v>
      </c>
      <c r="B59" s="2" t="s">
        <v>166</v>
      </c>
      <c r="C59" s="3">
        <v>431</v>
      </c>
      <c r="D59" s="7">
        <v>1</v>
      </c>
      <c r="E59" s="8">
        <v>1</v>
      </c>
      <c r="F59" s="7">
        <v>1</v>
      </c>
      <c r="G59" s="7">
        <v>1</v>
      </c>
      <c r="H59" s="7">
        <v>1</v>
      </c>
      <c r="I59" s="7"/>
      <c r="J59" s="7">
        <v>1</v>
      </c>
      <c r="K59" s="7">
        <v>1</v>
      </c>
      <c r="L59" s="7">
        <f t="shared" si="4"/>
        <v>7</v>
      </c>
      <c r="M59" s="7">
        <f t="shared" si="5"/>
        <v>87.5</v>
      </c>
    </row>
    <row r="60" spans="1:13" x14ac:dyDescent="0.25">
      <c r="A60" s="1">
        <f t="shared" si="3"/>
        <v>56</v>
      </c>
      <c r="B60" s="4" t="s">
        <v>170</v>
      </c>
      <c r="C60" s="3">
        <v>518</v>
      </c>
      <c r="D60" s="7">
        <v>1</v>
      </c>
      <c r="E60" s="8">
        <v>1</v>
      </c>
      <c r="F60" s="7">
        <v>1</v>
      </c>
      <c r="G60" s="7">
        <v>1</v>
      </c>
      <c r="H60" s="7">
        <v>1</v>
      </c>
      <c r="I60" s="7">
        <f>VLOOKUP(C60,'[1]uurgiin heregjilt 2019.12.31'!$C$6:$I$186,7,0)</f>
        <v>1</v>
      </c>
      <c r="J60" s="7">
        <v>1</v>
      </c>
      <c r="K60" s="7"/>
      <c r="L60" s="7">
        <f t="shared" si="4"/>
        <v>7</v>
      </c>
      <c r="M60" s="7">
        <f t="shared" si="5"/>
        <v>87.5</v>
      </c>
    </row>
    <row r="61" spans="1:13" x14ac:dyDescent="0.25">
      <c r="A61" s="1">
        <f t="shared" si="3"/>
        <v>57</v>
      </c>
      <c r="B61" s="2" t="s">
        <v>171</v>
      </c>
      <c r="C61" s="3">
        <v>532</v>
      </c>
      <c r="D61" s="7">
        <v>1</v>
      </c>
      <c r="E61" s="8">
        <v>1</v>
      </c>
      <c r="F61" s="7">
        <v>1</v>
      </c>
      <c r="G61" s="7">
        <v>1</v>
      </c>
      <c r="H61" s="7">
        <v>1</v>
      </c>
      <c r="I61" s="7">
        <f>VLOOKUP(C61,'[1]uurgiin heregjilt 2019.12.31'!$C$6:$I$186,7,0)</f>
        <v>1</v>
      </c>
      <c r="J61" s="7"/>
      <c r="K61" s="7">
        <v>1</v>
      </c>
      <c r="L61" s="7">
        <f t="shared" si="4"/>
        <v>7</v>
      </c>
      <c r="M61" s="7">
        <f t="shared" si="5"/>
        <v>87.5</v>
      </c>
    </row>
    <row r="62" spans="1:13" x14ac:dyDescent="0.25">
      <c r="A62" s="1">
        <f t="shared" si="3"/>
        <v>58</v>
      </c>
      <c r="B62" s="2" t="s">
        <v>175</v>
      </c>
      <c r="C62" s="3">
        <v>8</v>
      </c>
      <c r="D62" s="7">
        <v>1</v>
      </c>
      <c r="E62" s="8">
        <v>1</v>
      </c>
      <c r="F62" s="7">
        <v>1</v>
      </c>
      <c r="G62" s="7"/>
      <c r="H62" s="7">
        <v>1</v>
      </c>
      <c r="I62" s="7">
        <f>VLOOKUP(C62,'[1]uurgiin heregjilt 2019.12.31'!$C$6:$I$186,7,0)</f>
        <v>1</v>
      </c>
      <c r="J62" s="7">
        <v>1</v>
      </c>
      <c r="K62" s="7">
        <v>1</v>
      </c>
      <c r="L62" s="7">
        <f t="shared" si="4"/>
        <v>7</v>
      </c>
      <c r="M62" s="7">
        <f t="shared" si="5"/>
        <v>87.5</v>
      </c>
    </row>
    <row r="63" spans="1:13" x14ac:dyDescent="0.25">
      <c r="A63" s="1">
        <f t="shared" si="3"/>
        <v>59</v>
      </c>
      <c r="B63" s="2" t="s">
        <v>180</v>
      </c>
      <c r="C63" s="3">
        <v>359</v>
      </c>
      <c r="D63" s="7">
        <v>1</v>
      </c>
      <c r="E63" s="8">
        <v>1</v>
      </c>
      <c r="F63" s="7">
        <v>1</v>
      </c>
      <c r="G63" s="7">
        <v>1</v>
      </c>
      <c r="H63" s="7">
        <v>1</v>
      </c>
      <c r="I63" s="7"/>
      <c r="J63" s="7">
        <v>1</v>
      </c>
      <c r="K63" s="7">
        <v>1</v>
      </c>
      <c r="L63" s="7">
        <f t="shared" si="4"/>
        <v>7</v>
      </c>
      <c r="M63" s="7">
        <f t="shared" si="5"/>
        <v>87.5</v>
      </c>
    </row>
    <row r="64" spans="1:13" x14ac:dyDescent="0.25">
      <c r="A64" s="1">
        <f t="shared" si="3"/>
        <v>60</v>
      </c>
      <c r="B64" s="2" t="s">
        <v>185</v>
      </c>
      <c r="C64" s="3">
        <v>537</v>
      </c>
      <c r="D64" s="7">
        <v>1</v>
      </c>
      <c r="E64" s="8">
        <v>1</v>
      </c>
      <c r="F64" s="7">
        <v>1</v>
      </c>
      <c r="G64" s="7">
        <v>1</v>
      </c>
      <c r="H64" s="7">
        <v>1</v>
      </c>
      <c r="I64" s="7">
        <f>VLOOKUP(C64,'[1]uurgiin heregjilt 2019.12.31'!$C$6:$I$186,7,0)</f>
        <v>1</v>
      </c>
      <c r="J64" s="7"/>
      <c r="K64" s="7">
        <v>1</v>
      </c>
      <c r="L64" s="7">
        <f t="shared" si="4"/>
        <v>7</v>
      </c>
      <c r="M64" s="7">
        <f t="shared" si="5"/>
        <v>87.5</v>
      </c>
    </row>
    <row r="65" spans="1:13" ht="25.5" x14ac:dyDescent="0.25">
      <c r="A65" s="1">
        <f t="shared" si="3"/>
        <v>61</v>
      </c>
      <c r="B65" s="2" t="s">
        <v>189</v>
      </c>
      <c r="C65" s="3">
        <v>546</v>
      </c>
      <c r="D65" s="7">
        <v>1</v>
      </c>
      <c r="E65" s="8">
        <v>1</v>
      </c>
      <c r="F65" s="7">
        <v>1</v>
      </c>
      <c r="G65" s="7">
        <v>1</v>
      </c>
      <c r="H65" s="7">
        <v>1</v>
      </c>
      <c r="I65" s="7">
        <f>VLOOKUP(C65,'[1]uurgiin heregjilt 2019.12.31'!$C$6:$I$186,7,0)</f>
        <v>1</v>
      </c>
      <c r="J65" s="7">
        <v>1</v>
      </c>
      <c r="K65" s="7"/>
      <c r="L65" s="7">
        <f t="shared" si="4"/>
        <v>7</v>
      </c>
      <c r="M65" s="7">
        <f t="shared" si="5"/>
        <v>87.5</v>
      </c>
    </row>
    <row r="66" spans="1:13" x14ac:dyDescent="0.25">
      <c r="A66" s="1">
        <f t="shared" si="3"/>
        <v>62</v>
      </c>
      <c r="B66" s="2" t="s">
        <v>15</v>
      </c>
      <c r="C66" s="3">
        <v>444</v>
      </c>
      <c r="D66" s="7">
        <v>1</v>
      </c>
      <c r="E66" s="8">
        <v>1</v>
      </c>
      <c r="F66" s="7">
        <v>1</v>
      </c>
      <c r="G66" s="7">
        <v>1</v>
      </c>
      <c r="H66" s="7">
        <v>1</v>
      </c>
      <c r="I66" s="7"/>
      <c r="J66" s="7">
        <v>1</v>
      </c>
      <c r="K66" s="7">
        <v>1</v>
      </c>
      <c r="L66" s="7">
        <f t="shared" si="4"/>
        <v>7</v>
      </c>
      <c r="M66" s="7">
        <f t="shared" si="5"/>
        <v>87.5</v>
      </c>
    </row>
    <row r="67" spans="1:13" ht="35.25" customHeight="1" x14ac:dyDescent="0.25">
      <c r="A67" s="1">
        <f t="shared" si="3"/>
        <v>63</v>
      </c>
      <c r="B67" s="2" t="s">
        <v>68</v>
      </c>
      <c r="C67" s="3">
        <v>508</v>
      </c>
      <c r="D67" s="7">
        <v>0.5</v>
      </c>
      <c r="E67" s="8"/>
      <c r="F67" s="7">
        <v>1</v>
      </c>
      <c r="G67" s="7">
        <v>1</v>
      </c>
      <c r="H67" s="7">
        <v>1</v>
      </c>
      <c r="I67" s="7">
        <f>VLOOKUP(C67,'[1]uurgiin heregjilt 2019.12.31'!$C$6:$I$186,7,0)</f>
        <v>1</v>
      </c>
      <c r="J67" s="7">
        <v>1</v>
      </c>
      <c r="K67" s="7">
        <v>1</v>
      </c>
      <c r="L67" s="7">
        <f t="shared" si="4"/>
        <v>6.5</v>
      </c>
      <c r="M67" s="7">
        <f t="shared" si="5"/>
        <v>81.25</v>
      </c>
    </row>
    <row r="68" spans="1:13" x14ac:dyDescent="0.25">
      <c r="A68" s="1">
        <f t="shared" si="3"/>
        <v>64</v>
      </c>
      <c r="B68" s="2" t="s">
        <v>158</v>
      </c>
      <c r="C68" s="3">
        <v>378</v>
      </c>
      <c r="D68" s="7">
        <v>0.5</v>
      </c>
      <c r="E68" s="8">
        <v>1</v>
      </c>
      <c r="F68" s="7">
        <v>1</v>
      </c>
      <c r="G68" s="7">
        <v>1</v>
      </c>
      <c r="H68" s="7">
        <v>1</v>
      </c>
      <c r="I68" s="7"/>
      <c r="J68" s="7">
        <v>1</v>
      </c>
      <c r="K68" s="7">
        <v>1</v>
      </c>
      <c r="L68" s="7">
        <f t="shared" si="4"/>
        <v>6.5</v>
      </c>
      <c r="M68" s="7">
        <f t="shared" si="5"/>
        <v>81.25</v>
      </c>
    </row>
    <row r="69" spans="1:13" x14ac:dyDescent="0.25">
      <c r="A69" s="1">
        <f t="shared" si="3"/>
        <v>65</v>
      </c>
      <c r="B69" s="2" t="s">
        <v>13</v>
      </c>
      <c r="C69" s="3">
        <v>445</v>
      </c>
      <c r="D69" s="7">
        <v>1</v>
      </c>
      <c r="E69" s="8">
        <v>1</v>
      </c>
      <c r="F69" s="7">
        <v>1</v>
      </c>
      <c r="G69" s="7"/>
      <c r="H69" s="7">
        <v>1</v>
      </c>
      <c r="I69" s="7"/>
      <c r="J69" s="7">
        <v>1</v>
      </c>
      <c r="K69" s="7">
        <v>1</v>
      </c>
      <c r="L69" s="7">
        <f t="shared" ref="L69:L100" si="6">SUM(D69:K69)</f>
        <v>6</v>
      </c>
      <c r="M69" s="7">
        <f t="shared" ref="M69:M100" si="7">+L69*100/8</f>
        <v>75</v>
      </c>
    </row>
    <row r="70" spans="1:13" x14ac:dyDescent="0.25">
      <c r="A70" s="1">
        <f t="shared" si="3"/>
        <v>66</v>
      </c>
      <c r="B70" s="2" t="s">
        <v>19</v>
      </c>
      <c r="C70" s="3">
        <v>376</v>
      </c>
      <c r="D70" s="7">
        <v>1</v>
      </c>
      <c r="E70" s="8">
        <v>1</v>
      </c>
      <c r="F70" s="7">
        <v>1</v>
      </c>
      <c r="G70" s="7">
        <v>1</v>
      </c>
      <c r="H70" s="7">
        <v>1</v>
      </c>
      <c r="I70" s="7"/>
      <c r="J70" s="7"/>
      <c r="K70" s="7">
        <v>1</v>
      </c>
      <c r="L70" s="7">
        <f t="shared" si="6"/>
        <v>6</v>
      </c>
      <c r="M70" s="7">
        <f t="shared" si="7"/>
        <v>75</v>
      </c>
    </row>
    <row r="71" spans="1:13" x14ac:dyDescent="0.25">
      <c r="A71" s="1">
        <f t="shared" si="3"/>
        <v>67</v>
      </c>
      <c r="B71" s="2" t="s">
        <v>27</v>
      </c>
      <c r="C71" s="3">
        <v>227</v>
      </c>
      <c r="D71" s="7">
        <v>1</v>
      </c>
      <c r="E71" s="8">
        <v>1</v>
      </c>
      <c r="F71" s="7">
        <v>1</v>
      </c>
      <c r="G71" s="7">
        <v>1</v>
      </c>
      <c r="H71" s="7"/>
      <c r="I71" s="7">
        <f>VLOOKUP(C71,'[1]uurgiin heregjilt 2019.12.31'!$C$6:$I$186,7,0)</f>
        <v>1</v>
      </c>
      <c r="J71" s="7">
        <v>1</v>
      </c>
      <c r="K71" s="7"/>
      <c r="L71" s="7">
        <f t="shared" si="6"/>
        <v>6</v>
      </c>
      <c r="M71" s="7">
        <f t="shared" si="7"/>
        <v>75</v>
      </c>
    </row>
    <row r="72" spans="1:13" x14ac:dyDescent="0.25">
      <c r="A72" s="1">
        <f t="shared" si="3"/>
        <v>68</v>
      </c>
      <c r="B72" s="2" t="s">
        <v>34</v>
      </c>
      <c r="C72" s="3">
        <v>191</v>
      </c>
      <c r="D72" s="7">
        <v>1</v>
      </c>
      <c r="E72" s="8">
        <v>1</v>
      </c>
      <c r="F72" s="7">
        <v>1</v>
      </c>
      <c r="G72" s="7"/>
      <c r="H72" s="7">
        <v>1</v>
      </c>
      <c r="I72" s="7"/>
      <c r="J72" s="7">
        <v>1</v>
      </c>
      <c r="K72" s="7">
        <v>1</v>
      </c>
      <c r="L72" s="7">
        <f t="shared" si="6"/>
        <v>6</v>
      </c>
      <c r="M72" s="7">
        <f t="shared" si="7"/>
        <v>75</v>
      </c>
    </row>
    <row r="73" spans="1:13" x14ac:dyDescent="0.25">
      <c r="A73" s="1">
        <f t="shared" si="3"/>
        <v>69</v>
      </c>
      <c r="B73" s="2" t="s">
        <v>38</v>
      </c>
      <c r="C73" s="3">
        <v>543</v>
      </c>
      <c r="D73" s="7">
        <v>1</v>
      </c>
      <c r="E73" s="8">
        <v>1</v>
      </c>
      <c r="F73" s="7">
        <v>1</v>
      </c>
      <c r="G73" s="7"/>
      <c r="H73" s="7">
        <v>1</v>
      </c>
      <c r="I73" s="7">
        <f>VLOOKUP(C73,'[1]uurgiin heregjilt 2019.12.31'!$C$6:$I$186,7,0)</f>
        <v>1</v>
      </c>
      <c r="J73" s="7"/>
      <c r="K73" s="7">
        <v>1</v>
      </c>
      <c r="L73" s="7">
        <f t="shared" si="6"/>
        <v>6</v>
      </c>
      <c r="M73" s="7">
        <f t="shared" si="7"/>
        <v>75</v>
      </c>
    </row>
    <row r="74" spans="1:13" x14ac:dyDescent="0.25">
      <c r="A74" s="1">
        <f t="shared" si="3"/>
        <v>70</v>
      </c>
      <c r="B74" s="2" t="s">
        <v>51</v>
      </c>
      <c r="C74" s="3">
        <v>239</v>
      </c>
      <c r="D74" s="7">
        <v>1</v>
      </c>
      <c r="E74" s="8">
        <v>1</v>
      </c>
      <c r="F74" s="7">
        <v>1</v>
      </c>
      <c r="G74" s="7">
        <v>1</v>
      </c>
      <c r="H74" s="7">
        <v>1</v>
      </c>
      <c r="I74" s="7"/>
      <c r="J74" s="7"/>
      <c r="K74" s="7">
        <v>1</v>
      </c>
      <c r="L74" s="7">
        <f t="shared" si="6"/>
        <v>6</v>
      </c>
      <c r="M74" s="7">
        <f t="shared" si="7"/>
        <v>75</v>
      </c>
    </row>
    <row r="75" spans="1:13" x14ac:dyDescent="0.25">
      <c r="A75" s="1">
        <f t="shared" si="3"/>
        <v>71</v>
      </c>
      <c r="B75" s="2" t="s">
        <v>52</v>
      </c>
      <c r="C75" s="3">
        <v>492</v>
      </c>
      <c r="D75" s="7">
        <v>1</v>
      </c>
      <c r="E75" s="8">
        <v>1</v>
      </c>
      <c r="F75" s="7">
        <v>1</v>
      </c>
      <c r="G75" s="7">
        <v>1</v>
      </c>
      <c r="H75" s="7">
        <v>1</v>
      </c>
      <c r="I75" s="7"/>
      <c r="J75" s="7">
        <v>1</v>
      </c>
      <c r="K75" s="7"/>
      <c r="L75" s="7">
        <f t="shared" si="6"/>
        <v>6</v>
      </c>
      <c r="M75" s="7">
        <f t="shared" si="7"/>
        <v>75</v>
      </c>
    </row>
    <row r="76" spans="1:13" x14ac:dyDescent="0.25">
      <c r="A76" s="1">
        <f t="shared" si="3"/>
        <v>72</v>
      </c>
      <c r="B76" s="2" t="s">
        <v>58</v>
      </c>
      <c r="C76" s="3">
        <v>86</v>
      </c>
      <c r="D76" s="7">
        <v>1</v>
      </c>
      <c r="E76" s="8">
        <v>1</v>
      </c>
      <c r="F76" s="7">
        <v>1</v>
      </c>
      <c r="G76" s="7"/>
      <c r="H76" s="7">
        <v>1</v>
      </c>
      <c r="I76" s="7"/>
      <c r="J76" s="7">
        <v>1</v>
      </c>
      <c r="K76" s="7">
        <v>1</v>
      </c>
      <c r="L76" s="7">
        <f t="shared" si="6"/>
        <v>6</v>
      </c>
      <c r="M76" s="7">
        <f t="shared" si="7"/>
        <v>75</v>
      </c>
    </row>
    <row r="77" spans="1:13" x14ac:dyDescent="0.25">
      <c r="A77" s="1">
        <f t="shared" si="3"/>
        <v>73</v>
      </c>
      <c r="B77" s="2" t="s">
        <v>64</v>
      </c>
      <c r="C77" s="3">
        <v>150</v>
      </c>
      <c r="D77" s="7">
        <v>1</v>
      </c>
      <c r="E77" s="8">
        <v>1</v>
      </c>
      <c r="F77" s="7">
        <v>1</v>
      </c>
      <c r="G77" s="7">
        <v>1</v>
      </c>
      <c r="H77" s="7">
        <v>1</v>
      </c>
      <c r="I77" s="7"/>
      <c r="J77" s="7"/>
      <c r="K77" s="7">
        <v>1</v>
      </c>
      <c r="L77" s="7">
        <f t="shared" si="6"/>
        <v>6</v>
      </c>
      <c r="M77" s="7">
        <f t="shared" si="7"/>
        <v>75</v>
      </c>
    </row>
    <row r="78" spans="1:13" x14ac:dyDescent="0.25">
      <c r="A78" s="1">
        <f t="shared" si="3"/>
        <v>74</v>
      </c>
      <c r="B78" s="2" t="s">
        <v>67</v>
      </c>
      <c r="C78" s="3">
        <v>366</v>
      </c>
      <c r="D78" s="7">
        <v>1</v>
      </c>
      <c r="E78" s="8">
        <v>1</v>
      </c>
      <c r="F78" s="7">
        <v>1</v>
      </c>
      <c r="G78" s="7">
        <v>1</v>
      </c>
      <c r="H78" s="7">
        <v>1</v>
      </c>
      <c r="I78" s="7"/>
      <c r="J78" s="7"/>
      <c r="K78" s="7">
        <v>1</v>
      </c>
      <c r="L78" s="7">
        <f t="shared" si="6"/>
        <v>6</v>
      </c>
      <c r="M78" s="7">
        <f t="shared" si="7"/>
        <v>75</v>
      </c>
    </row>
    <row r="79" spans="1:13" x14ac:dyDescent="0.25">
      <c r="A79" s="1">
        <f t="shared" si="3"/>
        <v>75</v>
      </c>
      <c r="B79" s="2" t="s">
        <v>82</v>
      </c>
      <c r="C79" s="3">
        <v>204</v>
      </c>
      <c r="D79" s="7">
        <v>1</v>
      </c>
      <c r="E79" s="8">
        <v>1</v>
      </c>
      <c r="F79" s="7">
        <v>1</v>
      </c>
      <c r="G79" s="7">
        <v>1</v>
      </c>
      <c r="H79" s="7">
        <v>1</v>
      </c>
      <c r="I79" s="7"/>
      <c r="J79" s="7"/>
      <c r="K79" s="7">
        <v>1</v>
      </c>
      <c r="L79" s="7">
        <f t="shared" si="6"/>
        <v>6</v>
      </c>
      <c r="M79" s="7">
        <f t="shared" si="7"/>
        <v>75</v>
      </c>
    </row>
    <row r="80" spans="1:13" x14ac:dyDescent="0.25">
      <c r="A80" s="1">
        <f t="shared" si="3"/>
        <v>76</v>
      </c>
      <c r="B80" s="2" t="s">
        <v>92</v>
      </c>
      <c r="C80" s="3">
        <v>379</v>
      </c>
      <c r="D80" s="7">
        <v>1</v>
      </c>
      <c r="E80" s="8"/>
      <c r="F80" s="7">
        <v>1</v>
      </c>
      <c r="G80" s="7">
        <v>1</v>
      </c>
      <c r="H80" s="7"/>
      <c r="I80" s="7">
        <f>VLOOKUP(C80,'[1]uurgiin heregjilt 2019.12.31'!$C$6:$I$186,7,0)</f>
        <v>1</v>
      </c>
      <c r="J80" s="7">
        <v>1</v>
      </c>
      <c r="K80" s="7">
        <v>1</v>
      </c>
      <c r="L80" s="7">
        <f t="shared" si="6"/>
        <v>6</v>
      </c>
      <c r="M80" s="7">
        <f t="shared" si="7"/>
        <v>75</v>
      </c>
    </row>
    <row r="81" spans="1:13" ht="25.5" x14ac:dyDescent="0.25">
      <c r="A81" s="1">
        <f t="shared" ref="A81:A144" si="8">A80+1</f>
        <v>77</v>
      </c>
      <c r="B81" s="2" t="s">
        <v>114</v>
      </c>
      <c r="C81" s="3">
        <v>201</v>
      </c>
      <c r="D81" s="7">
        <v>1</v>
      </c>
      <c r="E81" s="8">
        <v>1</v>
      </c>
      <c r="F81" s="7">
        <v>1</v>
      </c>
      <c r="G81" s="7">
        <v>1</v>
      </c>
      <c r="H81" s="7">
        <v>1</v>
      </c>
      <c r="I81" s="7"/>
      <c r="J81" s="7"/>
      <c r="K81" s="7">
        <v>1</v>
      </c>
      <c r="L81" s="7">
        <f t="shared" si="6"/>
        <v>6</v>
      </c>
      <c r="M81" s="7">
        <f t="shared" si="7"/>
        <v>75</v>
      </c>
    </row>
    <row r="82" spans="1:13" x14ac:dyDescent="0.25">
      <c r="A82" s="1">
        <f t="shared" si="8"/>
        <v>78</v>
      </c>
      <c r="B82" s="2" t="s">
        <v>118</v>
      </c>
      <c r="C82" s="3">
        <v>527</v>
      </c>
      <c r="D82" s="7">
        <v>1</v>
      </c>
      <c r="E82" s="8">
        <v>1</v>
      </c>
      <c r="F82" s="7">
        <v>1</v>
      </c>
      <c r="G82" s="7">
        <v>1</v>
      </c>
      <c r="H82" s="7"/>
      <c r="I82" s="7">
        <f>VLOOKUP(C82,'[1]uurgiin heregjilt 2019.12.31'!$C$6:$I$186,7,0)</f>
        <v>1</v>
      </c>
      <c r="J82" s="7">
        <v>1</v>
      </c>
      <c r="K82" s="7"/>
      <c r="L82" s="7">
        <f t="shared" si="6"/>
        <v>6</v>
      </c>
      <c r="M82" s="7">
        <f t="shared" si="7"/>
        <v>75</v>
      </c>
    </row>
    <row r="83" spans="1:13" x14ac:dyDescent="0.25">
      <c r="A83" s="1">
        <f t="shared" si="8"/>
        <v>79</v>
      </c>
      <c r="B83" s="2" t="s">
        <v>122</v>
      </c>
      <c r="C83" s="3">
        <v>389</v>
      </c>
      <c r="D83" s="7">
        <v>1</v>
      </c>
      <c r="E83" s="8">
        <v>1</v>
      </c>
      <c r="F83" s="7">
        <v>1</v>
      </c>
      <c r="G83" s="7">
        <v>1</v>
      </c>
      <c r="H83" s="7">
        <v>1</v>
      </c>
      <c r="I83" s="7"/>
      <c r="J83" s="7"/>
      <c r="K83" s="7">
        <v>1</v>
      </c>
      <c r="L83" s="7">
        <f t="shared" si="6"/>
        <v>6</v>
      </c>
      <c r="M83" s="7">
        <f t="shared" si="7"/>
        <v>75</v>
      </c>
    </row>
    <row r="84" spans="1:13" x14ac:dyDescent="0.25">
      <c r="A84" s="1">
        <f t="shared" si="8"/>
        <v>80</v>
      </c>
      <c r="B84" s="2" t="s">
        <v>126</v>
      </c>
      <c r="C84" s="3">
        <v>97</v>
      </c>
      <c r="D84" s="7">
        <v>1</v>
      </c>
      <c r="E84" s="8">
        <v>1</v>
      </c>
      <c r="F84" s="7">
        <v>1</v>
      </c>
      <c r="G84" s="7">
        <v>1</v>
      </c>
      <c r="H84" s="7"/>
      <c r="I84" s="7"/>
      <c r="J84" s="7">
        <v>1</v>
      </c>
      <c r="K84" s="7">
        <v>1</v>
      </c>
      <c r="L84" s="7">
        <f t="shared" si="6"/>
        <v>6</v>
      </c>
      <c r="M84" s="7">
        <f t="shared" si="7"/>
        <v>75</v>
      </c>
    </row>
    <row r="85" spans="1:13" x14ac:dyDescent="0.25">
      <c r="A85" s="1">
        <f t="shared" si="8"/>
        <v>81</v>
      </c>
      <c r="B85" s="2" t="s">
        <v>137</v>
      </c>
      <c r="C85" s="3">
        <v>464</v>
      </c>
      <c r="D85" s="7">
        <v>1</v>
      </c>
      <c r="E85" s="8">
        <v>1</v>
      </c>
      <c r="F85" s="7">
        <v>1</v>
      </c>
      <c r="G85" s="7">
        <v>1</v>
      </c>
      <c r="H85" s="7"/>
      <c r="I85" s="7"/>
      <c r="J85" s="7">
        <v>1</v>
      </c>
      <c r="K85" s="7">
        <v>1</v>
      </c>
      <c r="L85" s="7">
        <f t="shared" si="6"/>
        <v>6</v>
      </c>
      <c r="M85" s="7">
        <f t="shared" si="7"/>
        <v>75</v>
      </c>
    </row>
    <row r="86" spans="1:13" x14ac:dyDescent="0.25">
      <c r="A86" s="1">
        <f t="shared" si="8"/>
        <v>82</v>
      </c>
      <c r="B86" s="2" t="s">
        <v>142</v>
      </c>
      <c r="C86" s="3">
        <v>322</v>
      </c>
      <c r="D86" s="7">
        <v>1</v>
      </c>
      <c r="E86" s="8">
        <v>1</v>
      </c>
      <c r="F86" s="7">
        <v>1</v>
      </c>
      <c r="G86" s="7"/>
      <c r="H86" s="7">
        <v>1</v>
      </c>
      <c r="I86" s="7"/>
      <c r="J86" s="7">
        <v>1</v>
      </c>
      <c r="K86" s="7">
        <v>1</v>
      </c>
      <c r="L86" s="7">
        <f t="shared" si="6"/>
        <v>6</v>
      </c>
      <c r="M86" s="7">
        <f t="shared" si="7"/>
        <v>75</v>
      </c>
    </row>
    <row r="87" spans="1:13" x14ac:dyDescent="0.25">
      <c r="A87" s="1">
        <f t="shared" si="8"/>
        <v>83</v>
      </c>
      <c r="B87" s="2" t="s">
        <v>156</v>
      </c>
      <c r="C87" s="3">
        <v>179</v>
      </c>
      <c r="D87" s="7">
        <v>1</v>
      </c>
      <c r="E87" s="8">
        <v>1</v>
      </c>
      <c r="F87" s="7">
        <v>1</v>
      </c>
      <c r="G87" s="7">
        <v>1</v>
      </c>
      <c r="H87" s="7">
        <v>1</v>
      </c>
      <c r="I87" s="7"/>
      <c r="J87" s="7"/>
      <c r="K87" s="7">
        <v>1</v>
      </c>
      <c r="L87" s="7">
        <f t="shared" si="6"/>
        <v>6</v>
      </c>
      <c r="M87" s="7">
        <f t="shared" si="7"/>
        <v>75</v>
      </c>
    </row>
    <row r="88" spans="1:13" x14ac:dyDescent="0.25">
      <c r="A88" s="1">
        <f t="shared" si="8"/>
        <v>84</v>
      </c>
      <c r="B88" s="2" t="s">
        <v>163</v>
      </c>
      <c r="C88" s="3">
        <v>108</v>
      </c>
      <c r="D88" s="7">
        <v>1</v>
      </c>
      <c r="E88" s="8">
        <v>1</v>
      </c>
      <c r="F88" s="7">
        <v>1</v>
      </c>
      <c r="G88" s="7">
        <v>1</v>
      </c>
      <c r="H88" s="7"/>
      <c r="I88" s="7"/>
      <c r="J88" s="7">
        <v>1</v>
      </c>
      <c r="K88" s="7">
        <v>1</v>
      </c>
      <c r="L88" s="7">
        <f t="shared" si="6"/>
        <v>6</v>
      </c>
      <c r="M88" s="7">
        <f t="shared" si="7"/>
        <v>75</v>
      </c>
    </row>
    <row r="89" spans="1:13" x14ac:dyDescent="0.25">
      <c r="A89" s="1">
        <f t="shared" si="8"/>
        <v>85</v>
      </c>
      <c r="B89" s="2" t="s">
        <v>164</v>
      </c>
      <c r="C89" s="3">
        <v>78</v>
      </c>
      <c r="D89" s="7">
        <v>1</v>
      </c>
      <c r="E89" s="8">
        <v>1</v>
      </c>
      <c r="F89" s="7">
        <v>1</v>
      </c>
      <c r="G89" s="7">
        <v>1</v>
      </c>
      <c r="H89" s="7">
        <v>1</v>
      </c>
      <c r="I89" s="7"/>
      <c r="J89" s="7"/>
      <c r="K89" s="7">
        <v>1</v>
      </c>
      <c r="L89" s="7">
        <f t="shared" si="6"/>
        <v>6</v>
      </c>
      <c r="M89" s="7">
        <f t="shared" si="7"/>
        <v>75</v>
      </c>
    </row>
    <row r="90" spans="1:13" x14ac:dyDescent="0.25">
      <c r="A90" s="1">
        <f t="shared" si="8"/>
        <v>86</v>
      </c>
      <c r="B90" s="2" t="s">
        <v>169</v>
      </c>
      <c r="C90" s="3">
        <v>56</v>
      </c>
      <c r="D90" s="7">
        <v>1</v>
      </c>
      <c r="E90" s="8">
        <v>1</v>
      </c>
      <c r="F90" s="7">
        <v>1</v>
      </c>
      <c r="G90" s="7">
        <v>1</v>
      </c>
      <c r="H90" s="7"/>
      <c r="I90" s="7"/>
      <c r="J90" s="7">
        <v>1</v>
      </c>
      <c r="K90" s="7">
        <v>1</v>
      </c>
      <c r="L90" s="7">
        <f t="shared" si="6"/>
        <v>6</v>
      </c>
      <c r="M90" s="7">
        <f t="shared" si="7"/>
        <v>75</v>
      </c>
    </row>
    <row r="91" spans="1:13" x14ac:dyDescent="0.25">
      <c r="A91" s="1">
        <f t="shared" si="8"/>
        <v>87</v>
      </c>
      <c r="B91" s="2" t="s">
        <v>188</v>
      </c>
      <c r="C91" s="3">
        <v>377</v>
      </c>
      <c r="D91" s="7">
        <v>1</v>
      </c>
      <c r="E91" s="8">
        <v>1</v>
      </c>
      <c r="F91" s="7">
        <v>1</v>
      </c>
      <c r="G91" s="7">
        <v>1</v>
      </c>
      <c r="H91" s="7">
        <v>1</v>
      </c>
      <c r="I91" s="7"/>
      <c r="J91" s="7"/>
      <c r="K91" s="7">
        <v>1</v>
      </c>
      <c r="L91" s="7">
        <f t="shared" si="6"/>
        <v>6</v>
      </c>
      <c r="M91" s="7">
        <f t="shared" si="7"/>
        <v>75</v>
      </c>
    </row>
    <row r="92" spans="1:13" x14ac:dyDescent="0.25">
      <c r="A92" s="1">
        <f t="shared" si="8"/>
        <v>88</v>
      </c>
      <c r="B92" s="2" t="s">
        <v>59</v>
      </c>
      <c r="C92" s="3">
        <v>148</v>
      </c>
      <c r="D92" s="7">
        <v>1</v>
      </c>
      <c r="E92" s="8">
        <v>1</v>
      </c>
      <c r="F92" s="7">
        <v>1</v>
      </c>
      <c r="G92" s="7">
        <v>1</v>
      </c>
      <c r="H92" s="7">
        <v>1</v>
      </c>
      <c r="I92" s="7"/>
      <c r="J92" s="7"/>
      <c r="K92" s="7">
        <v>1</v>
      </c>
      <c r="L92" s="7">
        <f t="shared" si="6"/>
        <v>6</v>
      </c>
      <c r="M92" s="7">
        <f t="shared" si="7"/>
        <v>75</v>
      </c>
    </row>
    <row r="93" spans="1:13" x14ac:dyDescent="0.25">
      <c r="A93" s="1">
        <f t="shared" si="8"/>
        <v>89</v>
      </c>
      <c r="B93" s="2" t="s">
        <v>20</v>
      </c>
      <c r="C93" s="3">
        <v>460</v>
      </c>
      <c r="D93" s="7">
        <v>1</v>
      </c>
      <c r="E93" s="8">
        <v>1</v>
      </c>
      <c r="F93" s="7">
        <v>1</v>
      </c>
      <c r="G93" s="7"/>
      <c r="H93" s="7"/>
      <c r="I93" s="7">
        <f>VLOOKUP(C93,'[1]uurgiin heregjilt 2019.12.31'!$C$6:$I$186,7,0)</f>
        <v>1</v>
      </c>
      <c r="J93" s="7">
        <v>1</v>
      </c>
      <c r="K93" s="7">
        <v>1</v>
      </c>
      <c r="L93" s="7">
        <f t="shared" si="6"/>
        <v>6</v>
      </c>
      <c r="M93" s="7">
        <f t="shared" si="7"/>
        <v>75</v>
      </c>
    </row>
    <row r="94" spans="1:13" x14ac:dyDescent="0.25">
      <c r="A94" s="1">
        <f t="shared" si="8"/>
        <v>90</v>
      </c>
      <c r="B94" s="2" t="s">
        <v>160</v>
      </c>
      <c r="C94" s="3">
        <v>143</v>
      </c>
      <c r="D94" s="7">
        <v>0.5</v>
      </c>
      <c r="E94" s="8">
        <v>1</v>
      </c>
      <c r="F94" s="7">
        <v>1</v>
      </c>
      <c r="G94" s="7">
        <v>1</v>
      </c>
      <c r="H94" s="7"/>
      <c r="I94" s="7"/>
      <c r="J94" s="7">
        <v>1</v>
      </c>
      <c r="K94" s="7">
        <v>1</v>
      </c>
      <c r="L94" s="7">
        <f t="shared" si="6"/>
        <v>5.5</v>
      </c>
      <c r="M94" s="7">
        <f t="shared" si="7"/>
        <v>68.75</v>
      </c>
    </row>
    <row r="95" spans="1:13" x14ac:dyDescent="0.25">
      <c r="A95" s="1">
        <f t="shared" si="8"/>
        <v>91</v>
      </c>
      <c r="B95" s="2" t="s">
        <v>14</v>
      </c>
      <c r="C95" s="3">
        <v>396</v>
      </c>
      <c r="D95" s="7">
        <v>1</v>
      </c>
      <c r="E95" s="8">
        <v>1</v>
      </c>
      <c r="F95" s="7">
        <v>1</v>
      </c>
      <c r="G95" s="7"/>
      <c r="H95" s="7"/>
      <c r="I95" s="7">
        <f>VLOOKUP(C95,'[1]uurgiin heregjilt 2019.12.31'!$C$6:$I$186,7,0)</f>
        <v>1</v>
      </c>
      <c r="J95" s="7">
        <v>1</v>
      </c>
      <c r="K95" s="7"/>
      <c r="L95" s="7">
        <f t="shared" si="6"/>
        <v>5</v>
      </c>
      <c r="M95" s="7">
        <f t="shared" si="7"/>
        <v>62.5</v>
      </c>
    </row>
    <row r="96" spans="1:13" x14ac:dyDescent="0.25">
      <c r="A96" s="1">
        <f t="shared" si="8"/>
        <v>92</v>
      </c>
      <c r="B96" s="2" t="s">
        <v>35</v>
      </c>
      <c r="C96" s="3">
        <v>33</v>
      </c>
      <c r="D96" s="7">
        <v>1</v>
      </c>
      <c r="E96" s="8">
        <v>1</v>
      </c>
      <c r="F96" s="7">
        <v>1</v>
      </c>
      <c r="G96" s="7">
        <v>1</v>
      </c>
      <c r="H96" s="7"/>
      <c r="I96" s="7"/>
      <c r="J96" s="7">
        <v>1</v>
      </c>
      <c r="K96" s="7"/>
      <c r="L96" s="7">
        <f t="shared" si="6"/>
        <v>5</v>
      </c>
      <c r="M96" s="7">
        <f t="shared" si="7"/>
        <v>62.5</v>
      </c>
    </row>
    <row r="97" spans="1:13" x14ac:dyDescent="0.25">
      <c r="A97" s="1">
        <f t="shared" si="8"/>
        <v>93</v>
      </c>
      <c r="B97" s="2" t="s">
        <v>48</v>
      </c>
      <c r="C97" s="3">
        <v>435</v>
      </c>
      <c r="D97" s="7">
        <v>1</v>
      </c>
      <c r="E97" s="8">
        <v>1</v>
      </c>
      <c r="F97" s="7">
        <v>1</v>
      </c>
      <c r="G97" s="7">
        <v>1</v>
      </c>
      <c r="H97" s="7"/>
      <c r="I97" s="7"/>
      <c r="J97" s="7"/>
      <c r="K97" s="7">
        <v>1</v>
      </c>
      <c r="L97" s="7">
        <f t="shared" si="6"/>
        <v>5</v>
      </c>
      <c r="M97" s="7">
        <f t="shared" si="7"/>
        <v>62.5</v>
      </c>
    </row>
    <row r="98" spans="1:13" x14ac:dyDescent="0.25">
      <c r="A98" s="1">
        <f t="shared" si="8"/>
        <v>94</v>
      </c>
      <c r="B98" s="2" t="s">
        <v>50</v>
      </c>
      <c r="C98" s="3">
        <v>308</v>
      </c>
      <c r="D98" s="7">
        <v>1</v>
      </c>
      <c r="E98" s="8">
        <v>1</v>
      </c>
      <c r="F98" s="7">
        <v>1</v>
      </c>
      <c r="G98" s="7"/>
      <c r="H98" s="7">
        <v>1</v>
      </c>
      <c r="I98" s="7"/>
      <c r="J98" s="7"/>
      <c r="K98" s="7">
        <v>1</v>
      </c>
      <c r="L98" s="7">
        <f t="shared" si="6"/>
        <v>5</v>
      </c>
      <c r="M98" s="7">
        <f t="shared" si="7"/>
        <v>62.5</v>
      </c>
    </row>
    <row r="99" spans="1:13" x14ac:dyDescent="0.25">
      <c r="A99" s="1">
        <f t="shared" si="8"/>
        <v>95</v>
      </c>
      <c r="B99" s="2" t="s">
        <v>89</v>
      </c>
      <c r="C99" s="3">
        <v>80</v>
      </c>
      <c r="D99" s="7">
        <v>1</v>
      </c>
      <c r="E99" s="8"/>
      <c r="F99" s="7">
        <v>1</v>
      </c>
      <c r="G99" s="7">
        <v>1</v>
      </c>
      <c r="H99" s="7">
        <v>1</v>
      </c>
      <c r="I99" s="7"/>
      <c r="J99" s="7"/>
      <c r="K99" s="7">
        <v>1</v>
      </c>
      <c r="L99" s="7">
        <f t="shared" si="6"/>
        <v>5</v>
      </c>
      <c r="M99" s="7">
        <f t="shared" si="7"/>
        <v>62.5</v>
      </c>
    </row>
    <row r="100" spans="1:13" ht="25.5" x14ac:dyDescent="0.25">
      <c r="A100" s="1">
        <f t="shared" si="8"/>
        <v>96</v>
      </c>
      <c r="B100" s="2" t="s">
        <v>106</v>
      </c>
      <c r="C100" s="3">
        <v>120</v>
      </c>
      <c r="D100" s="7">
        <v>1</v>
      </c>
      <c r="E100" s="8">
        <v>1</v>
      </c>
      <c r="F100" s="7">
        <v>1</v>
      </c>
      <c r="G100" s="7">
        <v>1</v>
      </c>
      <c r="H100" s="7"/>
      <c r="I100" s="7"/>
      <c r="J100" s="7"/>
      <c r="K100" s="7">
        <v>1</v>
      </c>
      <c r="L100" s="7">
        <f t="shared" si="6"/>
        <v>5</v>
      </c>
      <c r="M100" s="7">
        <f t="shared" si="7"/>
        <v>62.5</v>
      </c>
    </row>
    <row r="101" spans="1:13" x14ac:dyDescent="0.25">
      <c r="A101" s="1">
        <f t="shared" si="8"/>
        <v>97</v>
      </c>
      <c r="B101" s="2" t="s">
        <v>128</v>
      </c>
      <c r="C101" s="3">
        <v>420</v>
      </c>
      <c r="D101" s="7">
        <v>1</v>
      </c>
      <c r="E101" s="8"/>
      <c r="F101" s="7">
        <v>1</v>
      </c>
      <c r="G101" s="7"/>
      <c r="H101" s="7">
        <v>1</v>
      </c>
      <c r="I101" s="7"/>
      <c r="J101" s="7">
        <v>1</v>
      </c>
      <c r="K101" s="7">
        <v>1</v>
      </c>
      <c r="L101" s="7">
        <f t="shared" ref="L101:L132" si="9">SUM(D101:K101)</f>
        <v>5</v>
      </c>
      <c r="M101" s="7">
        <f t="shared" ref="M101:M132" si="10">+L101*100/8</f>
        <v>62.5</v>
      </c>
    </row>
    <row r="102" spans="1:13" x14ac:dyDescent="0.25">
      <c r="A102" s="1">
        <f t="shared" si="8"/>
        <v>98</v>
      </c>
      <c r="B102" s="2" t="s">
        <v>132</v>
      </c>
      <c r="C102" s="3">
        <v>110</v>
      </c>
      <c r="D102" s="7">
        <v>1</v>
      </c>
      <c r="E102" s="8">
        <v>1</v>
      </c>
      <c r="F102" s="7">
        <v>1</v>
      </c>
      <c r="G102" s="7"/>
      <c r="H102" s="7">
        <v>1</v>
      </c>
      <c r="I102" s="7"/>
      <c r="J102" s="7"/>
      <c r="K102" s="7">
        <v>1</v>
      </c>
      <c r="L102" s="7">
        <f t="shared" si="9"/>
        <v>5</v>
      </c>
      <c r="M102" s="7">
        <f t="shared" si="10"/>
        <v>62.5</v>
      </c>
    </row>
    <row r="103" spans="1:13" x14ac:dyDescent="0.25">
      <c r="A103" s="1">
        <f t="shared" si="8"/>
        <v>99</v>
      </c>
      <c r="B103" s="2" t="s">
        <v>144</v>
      </c>
      <c r="C103" s="3">
        <v>386</v>
      </c>
      <c r="D103" s="7">
        <v>1</v>
      </c>
      <c r="E103" s="8">
        <v>1</v>
      </c>
      <c r="F103" s="7">
        <v>1</v>
      </c>
      <c r="G103" s="7"/>
      <c r="H103" s="7">
        <v>1</v>
      </c>
      <c r="I103" s="7"/>
      <c r="J103" s="7"/>
      <c r="K103" s="7">
        <v>1</v>
      </c>
      <c r="L103" s="7">
        <f t="shared" si="9"/>
        <v>5</v>
      </c>
      <c r="M103" s="7">
        <f t="shared" si="10"/>
        <v>62.5</v>
      </c>
    </row>
    <row r="104" spans="1:13" x14ac:dyDescent="0.25">
      <c r="A104" s="1">
        <f t="shared" si="8"/>
        <v>100</v>
      </c>
      <c r="B104" s="2" t="s">
        <v>146</v>
      </c>
      <c r="C104" s="3">
        <v>217</v>
      </c>
      <c r="D104" s="7">
        <v>1</v>
      </c>
      <c r="E104" s="8">
        <v>1</v>
      </c>
      <c r="F104" s="7">
        <v>1</v>
      </c>
      <c r="G104" s="7">
        <v>1</v>
      </c>
      <c r="H104" s="7"/>
      <c r="I104" s="7"/>
      <c r="J104" s="7"/>
      <c r="K104" s="7">
        <v>1</v>
      </c>
      <c r="L104" s="7">
        <f t="shared" si="9"/>
        <v>5</v>
      </c>
      <c r="M104" s="7">
        <f t="shared" si="10"/>
        <v>62.5</v>
      </c>
    </row>
    <row r="105" spans="1:13" x14ac:dyDescent="0.25">
      <c r="A105" s="1">
        <f t="shared" si="8"/>
        <v>101</v>
      </c>
      <c r="B105" s="2" t="s">
        <v>168</v>
      </c>
      <c r="C105" s="3">
        <v>454</v>
      </c>
      <c r="D105" s="7">
        <v>1</v>
      </c>
      <c r="E105" s="8">
        <v>1</v>
      </c>
      <c r="F105" s="7">
        <v>1</v>
      </c>
      <c r="G105" s="7"/>
      <c r="H105" s="7">
        <v>1</v>
      </c>
      <c r="I105" s="7"/>
      <c r="J105" s="7"/>
      <c r="K105" s="7">
        <v>1</v>
      </c>
      <c r="L105" s="7">
        <f t="shared" si="9"/>
        <v>5</v>
      </c>
      <c r="M105" s="7">
        <f t="shared" si="10"/>
        <v>62.5</v>
      </c>
    </row>
    <row r="106" spans="1:13" x14ac:dyDescent="0.25">
      <c r="A106" s="1">
        <f t="shared" si="8"/>
        <v>102</v>
      </c>
      <c r="B106" s="2" t="s">
        <v>121</v>
      </c>
      <c r="C106" s="3">
        <v>98</v>
      </c>
      <c r="D106" s="7">
        <v>1</v>
      </c>
      <c r="E106" s="8">
        <v>1</v>
      </c>
      <c r="F106" s="7">
        <v>1</v>
      </c>
      <c r="G106" s="7">
        <v>1</v>
      </c>
      <c r="H106" s="7">
        <v>1</v>
      </c>
      <c r="I106" s="7"/>
      <c r="J106" s="7"/>
      <c r="K106" s="7"/>
      <c r="L106" s="7">
        <f t="shared" si="9"/>
        <v>5</v>
      </c>
      <c r="M106" s="7">
        <f t="shared" si="10"/>
        <v>62.5</v>
      </c>
    </row>
    <row r="107" spans="1:13" x14ac:dyDescent="0.25">
      <c r="A107" s="1">
        <f t="shared" si="8"/>
        <v>103</v>
      </c>
      <c r="B107" s="2" t="s">
        <v>130</v>
      </c>
      <c r="C107" s="3">
        <v>385</v>
      </c>
      <c r="D107" s="7">
        <v>1</v>
      </c>
      <c r="E107" s="8">
        <v>1</v>
      </c>
      <c r="F107" s="7">
        <v>1</v>
      </c>
      <c r="G107" s="7"/>
      <c r="H107" s="7">
        <v>1</v>
      </c>
      <c r="I107" s="7"/>
      <c r="J107" s="7"/>
      <c r="K107" s="7">
        <v>1</v>
      </c>
      <c r="L107" s="7">
        <f t="shared" si="9"/>
        <v>5</v>
      </c>
      <c r="M107" s="7">
        <f t="shared" si="10"/>
        <v>62.5</v>
      </c>
    </row>
    <row r="108" spans="1:13" x14ac:dyDescent="0.25">
      <c r="A108" s="1">
        <f t="shared" si="8"/>
        <v>104</v>
      </c>
      <c r="B108" s="2" t="s">
        <v>26</v>
      </c>
      <c r="C108" s="3">
        <v>119</v>
      </c>
      <c r="D108" s="7">
        <v>1</v>
      </c>
      <c r="E108" s="8">
        <v>1</v>
      </c>
      <c r="F108" s="7">
        <v>1</v>
      </c>
      <c r="G108" s="7">
        <v>1</v>
      </c>
      <c r="H108" s="7">
        <v>0.5</v>
      </c>
      <c r="I108" s="7"/>
      <c r="J108" s="7"/>
      <c r="K108" s="7"/>
      <c r="L108" s="7">
        <f t="shared" si="9"/>
        <v>4.5</v>
      </c>
      <c r="M108" s="7">
        <f t="shared" si="10"/>
        <v>56.25</v>
      </c>
    </row>
    <row r="109" spans="1:13" x14ac:dyDescent="0.25">
      <c r="A109" s="1">
        <f t="shared" si="8"/>
        <v>105</v>
      </c>
      <c r="B109" s="2" t="s">
        <v>39</v>
      </c>
      <c r="C109" s="3">
        <v>476</v>
      </c>
      <c r="D109" s="7">
        <v>1</v>
      </c>
      <c r="E109" s="8">
        <v>1</v>
      </c>
      <c r="F109" s="7">
        <v>1</v>
      </c>
      <c r="G109" s="7"/>
      <c r="H109" s="7"/>
      <c r="I109" s="7">
        <f>VLOOKUP(C109,'[1]uurgiin heregjilt 2019.12.31'!$C$6:$I$186,7,0)</f>
        <v>1</v>
      </c>
      <c r="J109" s="7"/>
      <c r="K109" s="7"/>
      <c r="L109" s="7">
        <f t="shared" si="9"/>
        <v>4</v>
      </c>
      <c r="M109" s="7">
        <f t="shared" si="10"/>
        <v>50</v>
      </c>
    </row>
    <row r="110" spans="1:13" x14ac:dyDescent="0.25">
      <c r="A110" s="1">
        <f t="shared" si="8"/>
        <v>106</v>
      </c>
      <c r="B110" s="2" t="s">
        <v>49</v>
      </c>
      <c r="C110" s="3">
        <v>69</v>
      </c>
      <c r="D110" s="7">
        <v>1</v>
      </c>
      <c r="E110" s="8">
        <v>1</v>
      </c>
      <c r="F110" s="7">
        <v>1</v>
      </c>
      <c r="G110" s="7"/>
      <c r="H110" s="7"/>
      <c r="I110" s="7"/>
      <c r="J110" s="7"/>
      <c r="K110" s="7">
        <v>1</v>
      </c>
      <c r="L110" s="7">
        <f t="shared" si="9"/>
        <v>4</v>
      </c>
      <c r="M110" s="7">
        <f t="shared" si="10"/>
        <v>50</v>
      </c>
    </row>
    <row r="111" spans="1:13" x14ac:dyDescent="0.25">
      <c r="A111" s="1">
        <f t="shared" si="8"/>
        <v>107</v>
      </c>
      <c r="B111" s="2" t="s">
        <v>65</v>
      </c>
      <c r="C111" s="3">
        <v>252</v>
      </c>
      <c r="D111" s="7">
        <v>1</v>
      </c>
      <c r="E111" s="8">
        <v>1</v>
      </c>
      <c r="F111" s="7">
        <v>1</v>
      </c>
      <c r="G111" s="7"/>
      <c r="H111" s="7"/>
      <c r="I111" s="7"/>
      <c r="J111" s="7"/>
      <c r="K111" s="7">
        <v>1</v>
      </c>
      <c r="L111" s="7">
        <f t="shared" si="9"/>
        <v>4</v>
      </c>
      <c r="M111" s="7">
        <f t="shared" si="10"/>
        <v>50</v>
      </c>
    </row>
    <row r="112" spans="1:13" x14ac:dyDescent="0.25">
      <c r="A112" s="1">
        <f t="shared" si="8"/>
        <v>108</v>
      </c>
      <c r="B112" s="2" t="s">
        <v>96</v>
      </c>
      <c r="C112" s="3">
        <v>68</v>
      </c>
      <c r="D112" s="7">
        <v>1</v>
      </c>
      <c r="E112" s="8">
        <v>1</v>
      </c>
      <c r="F112" s="7"/>
      <c r="G112" s="7"/>
      <c r="H112" s="7"/>
      <c r="I112" s="7"/>
      <c r="J112" s="7">
        <v>1</v>
      </c>
      <c r="K112" s="7">
        <v>1</v>
      </c>
      <c r="L112" s="7">
        <f t="shared" si="9"/>
        <v>4</v>
      </c>
      <c r="M112" s="7">
        <f t="shared" si="10"/>
        <v>50</v>
      </c>
    </row>
    <row r="113" spans="1:13" x14ac:dyDescent="0.25">
      <c r="A113" s="1">
        <f t="shared" si="8"/>
        <v>109</v>
      </c>
      <c r="B113" s="2" t="s">
        <v>99</v>
      </c>
      <c r="C113" s="3">
        <v>9</v>
      </c>
      <c r="D113" s="7">
        <v>1</v>
      </c>
      <c r="E113" s="8">
        <v>1</v>
      </c>
      <c r="F113" s="7">
        <v>1</v>
      </c>
      <c r="G113" s="7"/>
      <c r="H113" s="7"/>
      <c r="I113" s="7"/>
      <c r="J113" s="7">
        <v>1</v>
      </c>
      <c r="K113" s="7"/>
      <c r="L113" s="7">
        <f t="shared" si="9"/>
        <v>4</v>
      </c>
      <c r="M113" s="7">
        <f t="shared" si="10"/>
        <v>50</v>
      </c>
    </row>
    <row r="114" spans="1:13" x14ac:dyDescent="0.25">
      <c r="A114" s="1">
        <f t="shared" si="8"/>
        <v>110</v>
      </c>
      <c r="B114" s="2" t="s">
        <v>101</v>
      </c>
      <c r="C114" s="3">
        <v>236</v>
      </c>
      <c r="D114" s="7">
        <v>1</v>
      </c>
      <c r="E114" s="8">
        <v>1</v>
      </c>
      <c r="F114" s="7">
        <v>1</v>
      </c>
      <c r="G114" s="7"/>
      <c r="H114" s="7"/>
      <c r="I114" s="7">
        <f>VLOOKUP(C114,'[1]uurgiin heregjilt 2019.12.31'!$C$6:$I$186,7,0)</f>
        <v>1</v>
      </c>
      <c r="J114" s="7"/>
      <c r="K114" s="7"/>
      <c r="L114" s="7">
        <f t="shared" si="9"/>
        <v>4</v>
      </c>
      <c r="M114" s="7">
        <f t="shared" si="10"/>
        <v>50</v>
      </c>
    </row>
    <row r="115" spans="1:13" x14ac:dyDescent="0.25">
      <c r="A115" s="1">
        <f t="shared" si="8"/>
        <v>111</v>
      </c>
      <c r="B115" s="2" t="s">
        <v>105</v>
      </c>
      <c r="C115" s="3">
        <v>23</v>
      </c>
      <c r="D115" s="7">
        <v>1</v>
      </c>
      <c r="E115" s="8">
        <v>1</v>
      </c>
      <c r="F115" s="7"/>
      <c r="G115" s="7"/>
      <c r="H115" s="7">
        <v>1</v>
      </c>
      <c r="I115" s="7"/>
      <c r="J115" s="7"/>
      <c r="K115" s="7">
        <v>1</v>
      </c>
      <c r="L115" s="7">
        <f t="shared" si="9"/>
        <v>4</v>
      </c>
      <c r="M115" s="7">
        <f t="shared" si="10"/>
        <v>50</v>
      </c>
    </row>
    <row r="116" spans="1:13" x14ac:dyDescent="0.25">
      <c r="A116" s="1">
        <f t="shared" si="8"/>
        <v>112</v>
      </c>
      <c r="B116" s="2" t="s">
        <v>120</v>
      </c>
      <c r="C116" s="3">
        <v>409</v>
      </c>
      <c r="D116" s="7">
        <v>1</v>
      </c>
      <c r="E116" s="8">
        <v>1</v>
      </c>
      <c r="F116" s="7">
        <v>1</v>
      </c>
      <c r="G116" s="7"/>
      <c r="H116" s="7"/>
      <c r="I116" s="7"/>
      <c r="J116" s="7"/>
      <c r="K116" s="7">
        <v>1</v>
      </c>
      <c r="L116" s="7">
        <f t="shared" si="9"/>
        <v>4</v>
      </c>
      <c r="M116" s="7">
        <f t="shared" si="10"/>
        <v>50</v>
      </c>
    </row>
    <row r="117" spans="1:13" x14ac:dyDescent="0.25">
      <c r="A117" s="1">
        <f t="shared" si="8"/>
        <v>113</v>
      </c>
      <c r="B117" s="2" t="s">
        <v>124</v>
      </c>
      <c r="C117" s="3">
        <v>530</v>
      </c>
      <c r="D117" s="7">
        <v>1</v>
      </c>
      <c r="E117" s="8"/>
      <c r="F117" s="7">
        <v>1</v>
      </c>
      <c r="G117" s="7"/>
      <c r="H117" s="7">
        <v>1</v>
      </c>
      <c r="I117" s="7">
        <f>VLOOKUP(C117,'[1]uurgiin heregjilt 2019.12.31'!$C$6:$I$186,7,0)</f>
        <v>1</v>
      </c>
      <c r="J117" s="7"/>
      <c r="K117" s="7"/>
      <c r="L117" s="7">
        <f t="shared" si="9"/>
        <v>4</v>
      </c>
      <c r="M117" s="7">
        <f t="shared" si="10"/>
        <v>50</v>
      </c>
    </row>
    <row r="118" spans="1:13" x14ac:dyDescent="0.25">
      <c r="A118" s="1">
        <f t="shared" si="8"/>
        <v>114</v>
      </c>
      <c r="B118" s="2" t="s">
        <v>145</v>
      </c>
      <c r="C118" s="3">
        <v>188</v>
      </c>
      <c r="D118" s="7">
        <v>1</v>
      </c>
      <c r="E118" s="8">
        <v>1</v>
      </c>
      <c r="F118" s="7">
        <v>1</v>
      </c>
      <c r="G118" s="7"/>
      <c r="H118" s="7"/>
      <c r="I118" s="7"/>
      <c r="J118" s="7"/>
      <c r="K118" s="7">
        <v>1</v>
      </c>
      <c r="L118" s="7">
        <f t="shared" si="9"/>
        <v>4</v>
      </c>
      <c r="M118" s="7">
        <f t="shared" si="10"/>
        <v>50</v>
      </c>
    </row>
    <row r="119" spans="1:13" x14ac:dyDescent="0.25">
      <c r="A119" s="1">
        <f t="shared" si="8"/>
        <v>115</v>
      </c>
      <c r="B119" s="2" t="s">
        <v>150</v>
      </c>
      <c r="C119" s="3">
        <v>448</v>
      </c>
      <c r="D119" s="7">
        <v>1</v>
      </c>
      <c r="E119" s="8"/>
      <c r="F119" s="7">
        <v>1</v>
      </c>
      <c r="G119" s="7">
        <v>1</v>
      </c>
      <c r="H119" s="7"/>
      <c r="I119" s="7"/>
      <c r="J119" s="7"/>
      <c r="K119" s="7">
        <v>1</v>
      </c>
      <c r="L119" s="7">
        <f t="shared" si="9"/>
        <v>4</v>
      </c>
      <c r="M119" s="7">
        <f t="shared" si="10"/>
        <v>50</v>
      </c>
    </row>
    <row r="120" spans="1:13" x14ac:dyDescent="0.25">
      <c r="A120" s="1">
        <f t="shared" si="8"/>
        <v>116</v>
      </c>
      <c r="B120" s="2" t="s">
        <v>157</v>
      </c>
      <c r="C120" s="3">
        <v>175</v>
      </c>
      <c r="D120" s="7">
        <v>1</v>
      </c>
      <c r="E120" s="8">
        <v>1</v>
      </c>
      <c r="F120" s="7">
        <v>1</v>
      </c>
      <c r="G120" s="7">
        <v>1</v>
      </c>
      <c r="H120" s="7"/>
      <c r="I120" s="7"/>
      <c r="J120" s="7"/>
      <c r="K120" s="7"/>
      <c r="L120" s="7">
        <f t="shared" si="9"/>
        <v>4</v>
      </c>
      <c r="M120" s="7">
        <f t="shared" si="10"/>
        <v>50</v>
      </c>
    </row>
    <row r="121" spans="1:13" x14ac:dyDescent="0.25">
      <c r="A121" s="1">
        <f t="shared" si="8"/>
        <v>117</v>
      </c>
      <c r="B121" s="2" t="s">
        <v>88</v>
      </c>
      <c r="C121" s="3">
        <v>136</v>
      </c>
      <c r="D121" s="7">
        <v>1</v>
      </c>
      <c r="E121" s="8">
        <v>1</v>
      </c>
      <c r="F121" s="7"/>
      <c r="G121" s="7"/>
      <c r="H121" s="7">
        <v>1</v>
      </c>
      <c r="I121" s="7"/>
      <c r="J121" s="7"/>
      <c r="K121" s="7">
        <v>1</v>
      </c>
      <c r="L121" s="7">
        <f t="shared" si="9"/>
        <v>4</v>
      </c>
      <c r="M121" s="7">
        <f t="shared" si="10"/>
        <v>50</v>
      </c>
    </row>
    <row r="122" spans="1:13" x14ac:dyDescent="0.25">
      <c r="A122" s="1">
        <f t="shared" si="8"/>
        <v>118</v>
      </c>
      <c r="B122" s="2" t="s">
        <v>141</v>
      </c>
      <c r="C122" s="3">
        <v>142</v>
      </c>
      <c r="D122" s="7">
        <v>1</v>
      </c>
      <c r="E122" s="8">
        <v>1</v>
      </c>
      <c r="F122" s="7">
        <v>1</v>
      </c>
      <c r="G122" s="7">
        <v>1</v>
      </c>
      <c r="H122" s="7"/>
      <c r="I122" s="7"/>
      <c r="J122" s="7"/>
      <c r="K122" s="7"/>
      <c r="L122" s="7">
        <f t="shared" si="9"/>
        <v>4</v>
      </c>
      <c r="M122" s="7">
        <f t="shared" si="10"/>
        <v>50</v>
      </c>
    </row>
    <row r="123" spans="1:13" x14ac:dyDescent="0.25">
      <c r="A123" s="1">
        <f t="shared" si="8"/>
        <v>119</v>
      </c>
      <c r="B123" s="2" t="s">
        <v>116</v>
      </c>
      <c r="C123" s="3">
        <v>196</v>
      </c>
      <c r="D123" s="7">
        <v>0.5</v>
      </c>
      <c r="E123" s="8"/>
      <c r="F123" s="7">
        <v>1</v>
      </c>
      <c r="G123" s="7"/>
      <c r="H123" s="7"/>
      <c r="I123" s="7"/>
      <c r="J123" s="7">
        <v>1</v>
      </c>
      <c r="K123" s="7">
        <v>1</v>
      </c>
      <c r="L123" s="7">
        <f t="shared" si="9"/>
        <v>3.5</v>
      </c>
      <c r="M123" s="7">
        <f t="shared" si="10"/>
        <v>43.75</v>
      </c>
    </row>
    <row r="124" spans="1:13" x14ac:dyDescent="0.25">
      <c r="A124" s="1">
        <f t="shared" si="8"/>
        <v>120</v>
      </c>
      <c r="B124" s="2" t="s">
        <v>32</v>
      </c>
      <c r="C124" s="3">
        <v>231</v>
      </c>
      <c r="D124" s="7">
        <v>1</v>
      </c>
      <c r="E124" s="8"/>
      <c r="F124" s="7">
        <v>1</v>
      </c>
      <c r="G124" s="7"/>
      <c r="H124" s="7"/>
      <c r="I124" s="7"/>
      <c r="J124" s="7">
        <v>1</v>
      </c>
      <c r="K124" s="7"/>
      <c r="L124" s="7">
        <f t="shared" si="9"/>
        <v>3</v>
      </c>
      <c r="M124" s="7">
        <f t="shared" si="10"/>
        <v>37.5</v>
      </c>
    </row>
    <row r="125" spans="1:13" x14ac:dyDescent="0.25">
      <c r="A125" s="1">
        <f t="shared" si="8"/>
        <v>121</v>
      </c>
      <c r="B125" s="2" t="s">
        <v>45</v>
      </c>
      <c r="C125" s="3">
        <v>176</v>
      </c>
      <c r="D125" s="7">
        <v>1</v>
      </c>
      <c r="E125" s="8">
        <v>1</v>
      </c>
      <c r="F125" s="7">
        <v>1</v>
      </c>
      <c r="G125" s="7"/>
      <c r="H125" s="7"/>
      <c r="I125" s="7"/>
      <c r="J125" s="7"/>
      <c r="K125" s="7">
        <v>1</v>
      </c>
      <c r="L125" s="7">
        <f t="shared" si="9"/>
        <v>4</v>
      </c>
      <c r="M125" s="7">
        <f t="shared" si="10"/>
        <v>50</v>
      </c>
    </row>
    <row r="126" spans="1:13" x14ac:dyDescent="0.25">
      <c r="A126" s="1">
        <f t="shared" si="8"/>
        <v>122</v>
      </c>
      <c r="B126" s="2" t="s">
        <v>66</v>
      </c>
      <c r="C126" s="3">
        <v>380</v>
      </c>
      <c r="D126" s="7">
        <v>1</v>
      </c>
      <c r="E126" s="8">
        <v>1</v>
      </c>
      <c r="F126" s="7"/>
      <c r="G126" s="7"/>
      <c r="H126" s="7"/>
      <c r="I126" s="7"/>
      <c r="J126" s="7"/>
      <c r="K126" s="7">
        <v>1</v>
      </c>
      <c r="L126" s="7">
        <f t="shared" si="9"/>
        <v>3</v>
      </c>
      <c r="M126" s="7">
        <f t="shared" si="10"/>
        <v>37.5</v>
      </c>
    </row>
    <row r="127" spans="1:13" x14ac:dyDescent="0.25">
      <c r="A127" s="1">
        <f t="shared" si="8"/>
        <v>123</v>
      </c>
      <c r="B127" s="2" t="s">
        <v>77</v>
      </c>
      <c r="C127" s="3">
        <v>246</v>
      </c>
      <c r="D127" s="7">
        <v>1</v>
      </c>
      <c r="E127" s="8">
        <v>1</v>
      </c>
      <c r="F127" s="7">
        <v>1</v>
      </c>
      <c r="G127" s="7"/>
      <c r="H127" s="7"/>
      <c r="I127" s="7"/>
      <c r="J127" s="7"/>
      <c r="K127" s="7"/>
      <c r="L127" s="7">
        <f t="shared" si="9"/>
        <v>3</v>
      </c>
      <c r="M127" s="7">
        <f t="shared" si="10"/>
        <v>37.5</v>
      </c>
    </row>
    <row r="128" spans="1:13" x14ac:dyDescent="0.25">
      <c r="A128" s="1">
        <f t="shared" si="8"/>
        <v>124</v>
      </c>
      <c r="B128" s="2" t="s">
        <v>107</v>
      </c>
      <c r="C128" s="3">
        <v>517</v>
      </c>
      <c r="D128" s="7">
        <v>1</v>
      </c>
      <c r="E128" s="8"/>
      <c r="F128" s="7">
        <v>1</v>
      </c>
      <c r="G128" s="7"/>
      <c r="H128" s="7"/>
      <c r="I128" s="7"/>
      <c r="J128" s="7"/>
      <c r="K128" s="7">
        <v>1</v>
      </c>
      <c r="L128" s="7">
        <f t="shared" si="9"/>
        <v>3</v>
      </c>
      <c r="M128" s="7">
        <f t="shared" si="10"/>
        <v>37.5</v>
      </c>
    </row>
    <row r="129" spans="1:13" x14ac:dyDescent="0.25">
      <c r="A129" s="1">
        <f t="shared" si="8"/>
        <v>125</v>
      </c>
      <c r="B129" s="2" t="s">
        <v>129</v>
      </c>
      <c r="C129" s="3">
        <v>269</v>
      </c>
      <c r="D129" s="7">
        <v>1</v>
      </c>
      <c r="E129" s="8">
        <v>1</v>
      </c>
      <c r="F129" s="7"/>
      <c r="G129" s="7"/>
      <c r="H129" s="7"/>
      <c r="I129" s="7"/>
      <c r="J129" s="7"/>
      <c r="K129" s="7">
        <v>1</v>
      </c>
      <c r="L129" s="7">
        <f t="shared" si="9"/>
        <v>3</v>
      </c>
      <c r="M129" s="7">
        <f t="shared" si="10"/>
        <v>37.5</v>
      </c>
    </row>
    <row r="130" spans="1:13" x14ac:dyDescent="0.25">
      <c r="A130" s="1">
        <f t="shared" si="8"/>
        <v>126</v>
      </c>
      <c r="B130" s="2" t="s">
        <v>135</v>
      </c>
      <c r="C130" s="3">
        <v>214</v>
      </c>
      <c r="D130" s="7">
        <v>1</v>
      </c>
      <c r="E130" s="8">
        <v>1</v>
      </c>
      <c r="F130" s="7"/>
      <c r="G130" s="7"/>
      <c r="H130" s="7">
        <v>1</v>
      </c>
      <c r="I130" s="7"/>
      <c r="J130" s="7"/>
      <c r="K130" s="7"/>
      <c r="L130" s="7">
        <f t="shared" si="9"/>
        <v>3</v>
      </c>
      <c r="M130" s="7">
        <f t="shared" si="10"/>
        <v>37.5</v>
      </c>
    </row>
    <row r="131" spans="1:13" x14ac:dyDescent="0.25">
      <c r="A131" s="1">
        <f t="shared" si="8"/>
        <v>127</v>
      </c>
      <c r="B131" s="2" t="s">
        <v>136</v>
      </c>
      <c r="C131" s="3">
        <v>41</v>
      </c>
      <c r="D131" s="7">
        <v>1</v>
      </c>
      <c r="E131" s="8">
        <v>1</v>
      </c>
      <c r="F131" s="7">
        <v>1</v>
      </c>
      <c r="G131" s="7"/>
      <c r="H131" s="7"/>
      <c r="I131" s="7"/>
      <c r="J131" s="7"/>
      <c r="K131" s="7"/>
      <c r="L131" s="7">
        <f t="shared" si="9"/>
        <v>3</v>
      </c>
      <c r="M131" s="7">
        <f t="shared" si="10"/>
        <v>37.5</v>
      </c>
    </row>
    <row r="132" spans="1:13" x14ac:dyDescent="0.25">
      <c r="A132" s="1">
        <f t="shared" si="8"/>
        <v>128</v>
      </c>
      <c r="B132" s="2" t="s">
        <v>176</v>
      </c>
      <c r="C132" s="3">
        <v>133</v>
      </c>
      <c r="D132" s="7">
        <v>1</v>
      </c>
      <c r="E132" s="8">
        <v>1</v>
      </c>
      <c r="F132" s="7"/>
      <c r="G132" s="7"/>
      <c r="H132" s="7"/>
      <c r="I132" s="7"/>
      <c r="J132" s="7"/>
      <c r="K132" s="7">
        <v>1</v>
      </c>
      <c r="L132" s="7">
        <f t="shared" si="9"/>
        <v>3</v>
      </c>
      <c r="M132" s="7">
        <f t="shared" si="10"/>
        <v>37.5</v>
      </c>
    </row>
    <row r="133" spans="1:13" x14ac:dyDescent="0.25">
      <c r="A133" s="1">
        <f t="shared" si="8"/>
        <v>129</v>
      </c>
      <c r="B133" s="2" t="s">
        <v>187</v>
      </c>
      <c r="C133" s="3">
        <v>469</v>
      </c>
      <c r="D133" s="7">
        <v>1</v>
      </c>
      <c r="E133" s="8">
        <v>1</v>
      </c>
      <c r="F133" s="7">
        <v>1</v>
      </c>
      <c r="G133" s="7"/>
      <c r="H133" s="7"/>
      <c r="I133" s="7"/>
      <c r="J133" s="7"/>
      <c r="K133" s="7"/>
      <c r="L133" s="7">
        <f t="shared" ref="L133:L164" si="11">SUM(D133:K133)</f>
        <v>3</v>
      </c>
      <c r="M133" s="7">
        <f t="shared" ref="M133:M164" si="12">+L133*100/8</f>
        <v>37.5</v>
      </c>
    </row>
    <row r="134" spans="1:13" x14ac:dyDescent="0.25">
      <c r="A134" s="1">
        <f t="shared" si="8"/>
        <v>130</v>
      </c>
      <c r="B134" s="2" t="s">
        <v>84</v>
      </c>
      <c r="C134" s="3">
        <v>329</v>
      </c>
      <c r="D134" s="7">
        <v>0.5</v>
      </c>
      <c r="E134" s="8"/>
      <c r="F134" s="7">
        <v>1</v>
      </c>
      <c r="G134" s="7"/>
      <c r="H134" s="7"/>
      <c r="I134" s="7"/>
      <c r="J134" s="7"/>
      <c r="K134" s="7">
        <v>1</v>
      </c>
      <c r="L134" s="7">
        <f t="shared" si="11"/>
        <v>2.5</v>
      </c>
      <c r="M134" s="7">
        <f t="shared" si="12"/>
        <v>31.25</v>
      </c>
    </row>
    <row r="135" spans="1:13" x14ac:dyDescent="0.25">
      <c r="A135" s="1">
        <f t="shared" si="8"/>
        <v>131</v>
      </c>
      <c r="B135" s="2" t="s">
        <v>108</v>
      </c>
      <c r="C135" s="3">
        <v>503</v>
      </c>
      <c r="D135" s="7">
        <v>0.5</v>
      </c>
      <c r="E135" s="8"/>
      <c r="F135" s="7">
        <v>1</v>
      </c>
      <c r="G135" s="7"/>
      <c r="H135" s="7"/>
      <c r="I135" s="7"/>
      <c r="J135" s="7">
        <v>1</v>
      </c>
      <c r="K135" s="7"/>
      <c r="L135" s="7">
        <f t="shared" si="11"/>
        <v>2.5</v>
      </c>
      <c r="M135" s="7">
        <f t="shared" si="12"/>
        <v>31.25</v>
      </c>
    </row>
    <row r="136" spans="1:13" x14ac:dyDescent="0.25">
      <c r="A136" s="1">
        <f t="shared" si="8"/>
        <v>132</v>
      </c>
      <c r="B136" s="2" t="s">
        <v>23</v>
      </c>
      <c r="C136" s="3">
        <v>423</v>
      </c>
      <c r="D136" s="7">
        <v>1</v>
      </c>
      <c r="E136" s="8">
        <v>1</v>
      </c>
      <c r="F136" s="7"/>
      <c r="G136" s="7"/>
      <c r="H136" s="7"/>
      <c r="I136" s="7"/>
      <c r="J136" s="7"/>
      <c r="K136" s="7"/>
      <c r="L136" s="7">
        <f t="shared" si="11"/>
        <v>2</v>
      </c>
      <c r="M136" s="7">
        <f t="shared" si="12"/>
        <v>25</v>
      </c>
    </row>
    <row r="137" spans="1:13" x14ac:dyDescent="0.25">
      <c r="A137" s="1">
        <f t="shared" si="8"/>
        <v>133</v>
      </c>
      <c r="B137" s="2" t="s">
        <v>25</v>
      </c>
      <c r="C137" s="3">
        <v>187</v>
      </c>
      <c r="D137" s="7">
        <v>1</v>
      </c>
      <c r="E137" s="8"/>
      <c r="F137" s="7">
        <v>1</v>
      </c>
      <c r="G137" s="7"/>
      <c r="H137" s="7"/>
      <c r="I137" s="7"/>
      <c r="J137" s="7"/>
      <c r="K137" s="7"/>
      <c r="L137" s="7">
        <f t="shared" si="11"/>
        <v>2</v>
      </c>
      <c r="M137" s="7">
        <f t="shared" si="12"/>
        <v>25</v>
      </c>
    </row>
    <row r="138" spans="1:13" x14ac:dyDescent="0.25">
      <c r="A138" s="1">
        <f t="shared" si="8"/>
        <v>134</v>
      </c>
      <c r="B138" s="2" t="s">
        <v>31</v>
      </c>
      <c r="C138" s="3">
        <v>394</v>
      </c>
      <c r="D138" s="7"/>
      <c r="E138" s="8"/>
      <c r="F138" s="7">
        <v>1</v>
      </c>
      <c r="G138" s="7"/>
      <c r="H138" s="7"/>
      <c r="I138" s="7"/>
      <c r="J138" s="7"/>
      <c r="K138" s="7">
        <v>1</v>
      </c>
      <c r="L138" s="7">
        <f t="shared" si="11"/>
        <v>2</v>
      </c>
      <c r="M138" s="7">
        <f t="shared" si="12"/>
        <v>25</v>
      </c>
    </row>
    <row r="139" spans="1:13" x14ac:dyDescent="0.25">
      <c r="A139" s="1">
        <f t="shared" si="8"/>
        <v>135</v>
      </c>
      <c r="B139" s="2" t="s">
        <v>37</v>
      </c>
      <c r="C139" s="3">
        <v>200</v>
      </c>
      <c r="D139" s="7"/>
      <c r="E139" s="8"/>
      <c r="F139" s="7">
        <v>1</v>
      </c>
      <c r="G139" s="7"/>
      <c r="H139" s="7"/>
      <c r="I139" s="7"/>
      <c r="J139" s="7"/>
      <c r="K139" s="7">
        <v>1</v>
      </c>
      <c r="L139" s="7">
        <f t="shared" si="11"/>
        <v>2</v>
      </c>
      <c r="M139" s="7">
        <f t="shared" si="12"/>
        <v>25</v>
      </c>
    </row>
    <row r="140" spans="1:13" x14ac:dyDescent="0.25">
      <c r="A140" s="1">
        <f t="shared" si="8"/>
        <v>136</v>
      </c>
      <c r="B140" s="2" t="s">
        <v>61</v>
      </c>
      <c r="C140" s="3">
        <v>263</v>
      </c>
      <c r="D140" s="7">
        <v>1</v>
      </c>
      <c r="E140" s="8">
        <v>1</v>
      </c>
      <c r="F140" s="7"/>
      <c r="G140" s="7"/>
      <c r="H140" s="7"/>
      <c r="I140" s="7"/>
      <c r="J140" s="7"/>
      <c r="K140" s="7"/>
      <c r="L140" s="7">
        <f t="shared" si="11"/>
        <v>2</v>
      </c>
      <c r="M140" s="7">
        <f t="shared" si="12"/>
        <v>25</v>
      </c>
    </row>
    <row r="141" spans="1:13" x14ac:dyDescent="0.25">
      <c r="A141" s="1">
        <f t="shared" si="8"/>
        <v>137</v>
      </c>
      <c r="B141" s="2" t="s">
        <v>62</v>
      </c>
      <c r="C141" s="3">
        <v>96</v>
      </c>
      <c r="D141" s="7">
        <v>1</v>
      </c>
      <c r="E141" s="8">
        <v>1</v>
      </c>
      <c r="F141" s="7"/>
      <c r="G141" s="7"/>
      <c r="H141" s="7"/>
      <c r="I141" s="7"/>
      <c r="J141" s="7"/>
      <c r="K141" s="7"/>
      <c r="L141" s="7">
        <f t="shared" si="11"/>
        <v>2</v>
      </c>
      <c r="M141" s="7">
        <f t="shared" si="12"/>
        <v>25</v>
      </c>
    </row>
    <row r="142" spans="1:13" x14ac:dyDescent="0.25">
      <c r="A142" s="1">
        <f t="shared" si="8"/>
        <v>138</v>
      </c>
      <c r="B142" s="2" t="s">
        <v>76</v>
      </c>
      <c r="C142" s="3">
        <v>300</v>
      </c>
      <c r="D142" s="7">
        <v>1</v>
      </c>
      <c r="E142" s="8"/>
      <c r="F142" s="7">
        <v>1</v>
      </c>
      <c r="G142" s="7"/>
      <c r="H142" s="7"/>
      <c r="I142" s="7"/>
      <c r="J142" s="7"/>
      <c r="K142" s="7"/>
      <c r="L142" s="7">
        <f t="shared" si="11"/>
        <v>2</v>
      </c>
      <c r="M142" s="7">
        <f t="shared" si="12"/>
        <v>25</v>
      </c>
    </row>
    <row r="143" spans="1:13" x14ac:dyDescent="0.25">
      <c r="A143" s="1">
        <f t="shared" si="8"/>
        <v>139</v>
      </c>
      <c r="B143" s="2" t="s">
        <v>97</v>
      </c>
      <c r="C143" s="3">
        <v>290</v>
      </c>
      <c r="D143" s="7"/>
      <c r="E143" s="8"/>
      <c r="F143" s="7">
        <v>1</v>
      </c>
      <c r="G143" s="7">
        <v>1</v>
      </c>
      <c r="H143" s="7"/>
      <c r="I143" s="7"/>
      <c r="J143" s="7"/>
      <c r="K143" s="7"/>
      <c r="L143" s="7">
        <f t="shared" si="11"/>
        <v>2</v>
      </c>
      <c r="M143" s="7">
        <f t="shared" si="12"/>
        <v>25</v>
      </c>
    </row>
    <row r="144" spans="1:13" x14ac:dyDescent="0.25">
      <c r="A144" s="1">
        <f t="shared" si="8"/>
        <v>140</v>
      </c>
      <c r="B144" s="2" t="s">
        <v>98</v>
      </c>
      <c r="C144" s="3">
        <v>40</v>
      </c>
      <c r="D144" s="7">
        <v>1</v>
      </c>
      <c r="E144" s="8">
        <v>1</v>
      </c>
      <c r="F144" s="7"/>
      <c r="G144" s="7"/>
      <c r="H144" s="7"/>
      <c r="I144" s="7"/>
      <c r="J144" s="7"/>
      <c r="K144" s="7"/>
      <c r="L144" s="7">
        <f t="shared" si="11"/>
        <v>2</v>
      </c>
      <c r="M144" s="7">
        <f t="shared" si="12"/>
        <v>25</v>
      </c>
    </row>
    <row r="145" spans="1:13" x14ac:dyDescent="0.25">
      <c r="A145" s="1">
        <f t="shared" ref="A145:A184" si="13">A144+1</f>
        <v>141</v>
      </c>
      <c r="B145" s="2" t="s">
        <v>103</v>
      </c>
      <c r="C145" s="3">
        <v>38</v>
      </c>
      <c r="D145" s="7">
        <v>1</v>
      </c>
      <c r="E145" s="8">
        <v>1</v>
      </c>
      <c r="F145" s="7"/>
      <c r="G145" s="7"/>
      <c r="H145" s="7"/>
      <c r="I145" s="7"/>
      <c r="J145" s="7"/>
      <c r="K145" s="7"/>
      <c r="L145" s="7">
        <f t="shared" si="11"/>
        <v>2</v>
      </c>
      <c r="M145" s="7">
        <f t="shared" si="12"/>
        <v>25</v>
      </c>
    </row>
    <row r="146" spans="1:13" x14ac:dyDescent="0.25">
      <c r="A146" s="1">
        <f t="shared" si="13"/>
        <v>142</v>
      </c>
      <c r="B146" s="2" t="s">
        <v>125</v>
      </c>
      <c r="C146" s="3">
        <v>317</v>
      </c>
      <c r="D146" s="7">
        <v>1</v>
      </c>
      <c r="E146" s="8">
        <v>1</v>
      </c>
      <c r="F146" s="7"/>
      <c r="G146" s="7"/>
      <c r="H146" s="7"/>
      <c r="I146" s="7"/>
      <c r="J146" s="7"/>
      <c r="K146" s="7"/>
      <c r="L146" s="7">
        <f t="shared" si="11"/>
        <v>2</v>
      </c>
      <c r="M146" s="7">
        <f t="shared" si="12"/>
        <v>25</v>
      </c>
    </row>
    <row r="147" spans="1:13" x14ac:dyDescent="0.25">
      <c r="A147" s="1">
        <f t="shared" si="13"/>
        <v>143</v>
      </c>
      <c r="B147" s="2" t="s">
        <v>127</v>
      </c>
      <c r="C147" s="3">
        <v>54</v>
      </c>
      <c r="D147" s="7">
        <v>1</v>
      </c>
      <c r="E147" s="8">
        <v>1</v>
      </c>
      <c r="F147" s="7"/>
      <c r="G147" s="7">
        <v>1</v>
      </c>
      <c r="H147" s="7"/>
      <c r="I147" s="7"/>
      <c r="J147" s="7"/>
      <c r="K147" s="7"/>
      <c r="L147" s="7">
        <f t="shared" si="11"/>
        <v>3</v>
      </c>
      <c r="M147" s="7">
        <f t="shared" si="12"/>
        <v>37.5</v>
      </c>
    </row>
    <row r="148" spans="1:13" x14ac:dyDescent="0.25">
      <c r="A148" s="1">
        <f t="shared" si="13"/>
        <v>144</v>
      </c>
      <c r="B148" s="2" t="s">
        <v>183</v>
      </c>
      <c r="C148" s="3">
        <v>425</v>
      </c>
      <c r="D148" s="7">
        <v>1</v>
      </c>
      <c r="E148" s="8">
        <v>1</v>
      </c>
      <c r="F148" s="7"/>
      <c r="G148" s="7"/>
      <c r="H148" s="7"/>
      <c r="I148" s="7"/>
      <c r="J148" s="7"/>
      <c r="K148" s="7"/>
      <c r="L148" s="7">
        <f t="shared" si="11"/>
        <v>2</v>
      </c>
      <c r="M148" s="7">
        <f t="shared" si="12"/>
        <v>25</v>
      </c>
    </row>
    <row r="149" spans="1:13" x14ac:dyDescent="0.25">
      <c r="A149" s="1">
        <f t="shared" si="13"/>
        <v>145</v>
      </c>
      <c r="B149" s="2" t="s">
        <v>78</v>
      </c>
      <c r="C149" s="3">
        <v>408</v>
      </c>
      <c r="D149" s="7">
        <v>0.5</v>
      </c>
      <c r="E149" s="8"/>
      <c r="F149" s="7">
        <v>1</v>
      </c>
      <c r="G149" s="7"/>
      <c r="H149" s="7"/>
      <c r="I149" s="7"/>
      <c r="J149" s="7"/>
      <c r="K149" s="7"/>
      <c r="L149" s="7">
        <f t="shared" si="11"/>
        <v>1.5</v>
      </c>
      <c r="M149" s="7">
        <f t="shared" si="12"/>
        <v>18.75</v>
      </c>
    </row>
    <row r="150" spans="1:13" x14ac:dyDescent="0.25">
      <c r="A150" s="1">
        <f t="shared" si="13"/>
        <v>146</v>
      </c>
      <c r="B150" s="2" t="s">
        <v>174</v>
      </c>
      <c r="C150" s="3">
        <v>65</v>
      </c>
      <c r="D150" s="7">
        <v>0.5</v>
      </c>
      <c r="E150" s="8"/>
      <c r="F150" s="7">
        <v>1</v>
      </c>
      <c r="G150" s="7"/>
      <c r="H150" s="7"/>
      <c r="I150" s="7"/>
      <c r="J150" s="7"/>
      <c r="K150" s="7"/>
      <c r="L150" s="7">
        <f t="shared" si="11"/>
        <v>1.5</v>
      </c>
      <c r="M150" s="7">
        <f t="shared" si="12"/>
        <v>18.75</v>
      </c>
    </row>
    <row r="151" spans="1:13" x14ac:dyDescent="0.25">
      <c r="A151" s="1">
        <f t="shared" si="13"/>
        <v>147</v>
      </c>
      <c r="B151" s="2" t="s">
        <v>22</v>
      </c>
      <c r="C151" s="3">
        <v>369</v>
      </c>
      <c r="D151" s="7"/>
      <c r="E151" s="8"/>
      <c r="F151" s="7"/>
      <c r="G151" s="7"/>
      <c r="H151" s="7"/>
      <c r="I151" s="7"/>
      <c r="J151" s="7">
        <v>1</v>
      </c>
      <c r="K151" s="7"/>
      <c r="L151" s="7">
        <f t="shared" si="11"/>
        <v>1</v>
      </c>
      <c r="M151" s="7">
        <f t="shared" si="12"/>
        <v>12.5</v>
      </c>
    </row>
    <row r="152" spans="1:13" x14ac:dyDescent="0.25">
      <c r="A152" s="1">
        <f t="shared" si="13"/>
        <v>148</v>
      </c>
      <c r="B152" s="2" t="s">
        <v>56</v>
      </c>
      <c r="C152" s="3">
        <v>125</v>
      </c>
      <c r="D152" s="7"/>
      <c r="E152" s="8"/>
      <c r="F152" s="7"/>
      <c r="G152" s="7"/>
      <c r="H152" s="7"/>
      <c r="I152" s="7"/>
      <c r="J152" s="7">
        <v>1</v>
      </c>
      <c r="K152" s="7"/>
      <c r="L152" s="7">
        <f t="shared" si="11"/>
        <v>1</v>
      </c>
      <c r="M152" s="7">
        <f t="shared" si="12"/>
        <v>12.5</v>
      </c>
    </row>
    <row r="153" spans="1:13" x14ac:dyDescent="0.25">
      <c r="A153" s="1">
        <f t="shared" si="13"/>
        <v>149</v>
      </c>
      <c r="B153" s="2" t="s">
        <v>85</v>
      </c>
      <c r="C153" s="3">
        <v>459</v>
      </c>
      <c r="D153" s="7">
        <v>1</v>
      </c>
      <c r="E153" s="8"/>
      <c r="F153" s="7"/>
      <c r="G153" s="7"/>
      <c r="H153" s="7"/>
      <c r="I153" s="7"/>
      <c r="J153" s="7"/>
      <c r="K153" s="7"/>
      <c r="L153" s="7">
        <f t="shared" si="11"/>
        <v>1</v>
      </c>
      <c r="M153" s="7">
        <f t="shared" si="12"/>
        <v>12.5</v>
      </c>
    </row>
    <row r="154" spans="1:13" x14ac:dyDescent="0.25">
      <c r="A154" s="1">
        <f t="shared" si="13"/>
        <v>150</v>
      </c>
      <c r="B154" s="2" t="s">
        <v>155</v>
      </c>
      <c r="C154" s="3">
        <v>455</v>
      </c>
      <c r="D154" s="7">
        <v>1</v>
      </c>
      <c r="E154" s="8"/>
      <c r="F154" s="7"/>
      <c r="G154" s="7"/>
      <c r="H154" s="7"/>
      <c r="I154" s="7"/>
      <c r="J154" s="7"/>
      <c r="K154" s="7"/>
      <c r="L154" s="7">
        <f t="shared" si="11"/>
        <v>1</v>
      </c>
      <c r="M154" s="7">
        <f t="shared" si="12"/>
        <v>12.5</v>
      </c>
    </row>
    <row r="155" spans="1:13" x14ac:dyDescent="0.25">
      <c r="A155" s="1">
        <f t="shared" si="13"/>
        <v>151</v>
      </c>
      <c r="B155" s="2" t="s">
        <v>177</v>
      </c>
      <c r="C155" s="3">
        <v>407</v>
      </c>
      <c r="D155" s="7"/>
      <c r="E155" s="8"/>
      <c r="F155" s="7">
        <v>1</v>
      </c>
      <c r="G155" s="7"/>
      <c r="H155" s="7"/>
      <c r="I155" s="7"/>
      <c r="J155" s="7"/>
      <c r="K155" s="7"/>
      <c r="L155" s="7">
        <f t="shared" si="11"/>
        <v>1</v>
      </c>
      <c r="M155" s="7">
        <f t="shared" si="12"/>
        <v>12.5</v>
      </c>
    </row>
    <row r="156" spans="1:13" x14ac:dyDescent="0.25">
      <c r="A156" s="1">
        <f t="shared" si="13"/>
        <v>152</v>
      </c>
      <c r="B156" s="2" t="s">
        <v>181</v>
      </c>
      <c r="C156" s="3">
        <v>154</v>
      </c>
      <c r="D156" s="7">
        <v>1</v>
      </c>
      <c r="E156" s="8"/>
      <c r="F156" s="7"/>
      <c r="G156" s="7"/>
      <c r="H156" s="7"/>
      <c r="I156" s="7"/>
      <c r="J156" s="7"/>
      <c r="K156" s="7"/>
      <c r="L156" s="7">
        <f t="shared" si="11"/>
        <v>1</v>
      </c>
      <c r="M156" s="7">
        <f t="shared" si="12"/>
        <v>12.5</v>
      </c>
    </row>
    <row r="157" spans="1:13" x14ac:dyDescent="0.25">
      <c r="A157" s="1">
        <f t="shared" si="13"/>
        <v>153</v>
      </c>
      <c r="B157" s="2" t="s">
        <v>152</v>
      </c>
      <c r="C157" s="3">
        <v>325</v>
      </c>
      <c r="D157" s="7">
        <v>0.5</v>
      </c>
      <c r="E157" s="8"/>
      <c r="F157" s="7"/>
      <c r="G157" s="7"/>
      <c r="H157" s="7"/>
      <c r="I157" s="7"/>
      <c r="J157" s="7"/>
      <c r="K157" s="7"/>
      <c r="L157" s="7">
        <f t="shared" si="11"/>
        <v>0.5</v>
      </c>
      <c r="M157" s="7">
        <f t="shared" si="12"/>
        <v>6.25</v>
      </c>
    </row>
    <row r="158" spans="1:13" x14ac:dyDescent="0.25">
      <c r="A158" s="1">
        <f t="shared" si="13"/>
        <v>154</v>
      </c>
      <c r="B158" s="2" t="s">
        <v>167</v>
      </c>
      <c r="C158" s="3">
        <v>341</v>
      </c>
      <c r="D158" s="7"/>
      <c r="E158" s="8"/>
      <c r="F158" s="7"/>
      <c r="G158" s="7"/>
      <c r="H158" s="7"/>
      <c r="I158" s="7"/>
      <c r="J158" s="7"/>
      <c r="K158" s="7"/>
      <c r="L158" s="7">
        <f t="shared" si="11"/>
        <v>0</v>
      </c>
      <c r="M158" s="7">
        <f t="shared" si="12"/>
        <v>0</v>
      </c>
    </row>
    <row r="159" spans="1:13" x14ac:dyDescent="0.25">
      <c r="A159" s="1">
        <f t="shared" si="13"/>
        <v>155</v>
      </c>
      <c r="B159" s="2" t="s">
        <v>12</v>
      </c>
      <c r="C159" s="3">
        <v>452</v>
      </c>
      <c r="D159" s="7"/>
      <c r="E159" s="8"/>
      <c r="F159" s="7"/>
      <c r="G159" s="7"/>
      <c r="H159" s="7"/>
      <c r="I159" s="7"/>
      <c r="J159" s="7"/>
      <c r="K159" s="7"/>
      <c r="L159" s="7">
        <f t="shared" si="11"/>
        <v>0</v>
      </c>
      <c r="M159" s="7">
        <f t="shared" si="12"/>
        <v>0</v>
      </c>
    </row>
    <row r="160" spans="1:13" x14ac:dyDescent="0.25">
      <c r="A160" s="1">
        <f t="shared" si="13"/>
        <v>156</v>
      </c>
      <c r="B160" s="2" t="s">
        <v>18</v>
      </c>
      <c r="C160" s="3">
        <v>32</v>
      </c>
      <c r="D160" s="7"/>
      <c r="E160" s="8"/>
      <c r="F160" s="7"/>
      <c r="G160" s="7"/>
      <c r="H160" s="7"/>
      <c r="I160" s="7"/>
      <c r="J160" s="7"/>
      <c r="K160" s="7"/>
      <c r="L160" s="7">
        <f t="shared" si="11"/>
        <v>0</v>
      </c>
      <c r="M160" s="7">
        <f t="shared" si="12"/>
        <v>0</v>
      </c>
    </row>
    <row r="161" spans="1:13" x14ac:dyDescent="0.25">
      <c r="A161" s="1">
        <f t="shared" si="13"/>
        <v>157</v>
      </c>
      <c r="B161" s="2" t="s">
        <v>28</v>
      </c>
      <c r="C161" s="3">
        <v>529</v>
      </c>
      <c r="D161" s="7"/>
      <c r="E161" s="8"/>
      <c r="F161" s="7"/>
      <c r="G161" s="7"/>
      <c r="H161" s="7"/>
      <c r="I161" s="7"/>
      <c r="J161" s="7"/>
      <c r="K161" s="7"/>
      <c r="L161" s="7">
        <f t="shared" si="11"/>
        <v>0</v>
      </c>
      <c r="M161" s="7">
        <f t="shared" si="12"/>
        <v>0</v>
      </c>
    </row>
    <row r="162" spans="1:13" x14ac:dyDescent="0.25">
      <c r="A162" s="1">
        <f t="shared" si="13"/>
        <v>158</v>
      </c>
      <c r="B162" s="2" t="s">
        <v>42</v>
      </c>
      <c r="C162" s="3">
        <v>77</v>
      </c>
      <c r="D162" s="7"/>
      <c r="E162" s="8"/>
      <c r="F162" s="7"/>
      <c r="G162" s="7"/>
      <c r="H162" s="7"/>
      <c r="I162" s="7"/>
      <c r="J162" s="7"/>
      <c r="K162" s="7"/>
      <c r="L162" s="7">
        <f t="shared" si="11"/>
        <v>0</v>
      </c>
      <c r="M162" s="7">
        <f t="shared" si="12"/>
        <v>0</v>
      </c>
    </row>
    <row r="163" spans="1:13" x14ac:dyDescent="0.25">
      <c r="A163" s="1">
        <f t="shared" si="13"/>
        <v>159</v>
      </c>
      <c r="B163" s="2" t="s">
        <v>44</v>
      </c>
      <c r="C163" s="3">
        <v>315</v>
      </c>
      <c r="D163" s="7"/>
      <c r="E163" s="8"/>
      <c r="F163" s="7"/>
      <c r="G163" s="7"/>
      <c r="H163" s="7"/>
      <c r="I163" s="7"/>
      <c r="J163" s="7"/>
      <c r="K163" s="7"/>
      <c r="L163" s="7">
        <f t="shared" si="11"/>
        <v>0</v>
      </c>
      <c r="M163" s="7">
        <f t="shared" si="12"/>
        <v>0</v>
      </c>
    </row>
    <row r="164" spans="1:13" x14ac:dyDescent="0.25">
      <c r="A164" s="1">
        <f t="shared" si="13"/>
        <v>160</v>
      </c>
      <c r="B164" s="2" t="s">
        <v>46</v>
      </c>
      <c r="C164" s="3">
        <v>480</v>
      </c>
      <c r="D164" s="7"/>
      <c r="E164" s="8"/>
      <c r="F164" s="7"/>
      <c r="G164" s="7"/>
      <c r="H164" s="7"/>
      <c r="I164" s="7"/>
      <c r="J164" s="7"/>
      <c r="K164" s="7"/>
      <c r="L164" s="7">
        <f t="shared" si="11"/>
        <v>0</v>
      </c>
      <c r="M164" s="7">
        <f t="shared" si="12"/>
        <v>0</v>
      </c>
    </row>
    <row r="165" spans="1:13" x14ac:dyDescent="0.25">
      <c r="A165" s="1">
        <f t="shared" si="13"/>
        <v>161</v>
      </c>
      <c r="B165" s="2" t="s">
        <v>47</v>
      </c>
      <c r="C165" s="3">
        <v>207</v>
      </c>
      <c r="D165" s="7"/>
      <c r="E165" s="8"/>
      <c r="F165" s="7"/>
      <c r="G165" s="7"/>
      <c r="H165" s="7"/>
      <c r="I165" s="7"/>
      <c r="J165" s="7"/>
      <c r="K165" s="7"/>
      <c r="L165" s="7">
        <f t="shared" ref="L165:L184" si="14">SUM(D165:K165)</f>
        <v>0</v>
      </c>
      <c r="M165" s="7">
        <f t="shared" ref="M165:M184" si="15">+L165*100/8</f>
        <v>0</v>
      </c>
    </row>
    <row r="166" spans="1:13" x14ac:dyDescent="0.25">
      <c r="A166" s="1">
        <f t="shared" si="13"/>
        <v>162</v>
      </c>
      <c r="B166" s="2" t="s">
        <v>60</v>
      </c>
      <c r="C166" s="3">
        <v>159</v>
      </c>
      <c r="D166" s="7"/>
      <c r="E166" s="8"/>
      <c r="F166" s="7"/>
      <c r="G166" s="7"/>
      <c r="H166" s="7"/>
      <c r="I166" s="7"/>
      <c r="J166" s="7"/>
      <c r="K166" s="7"/>
      <c r="L166" s="7">
        <f t="shared" si="14"/>
        <v>0</v>
      </c>
      <c r="M166" s="7">
        <f t="shared" si="15"/>
        <v>0</v>
      </c>
    </row>
    <row r="167" spans="1:13" x14ac:dyDescent="0.25">
      <c r="A167" s="1">
        <f t="shared" si="13"/>
        <v>163</v>
      </c>
      <c r="B167" s="2" t="s">
        <v>70</v>
      </c>
      <c r="C167" s="3">
        <v>254</v>
      </c>
      <c r="D167" s="7"/>
      <c r="E167" s="8"/>
      <c r="F167" s="7"/>
      <c r="G167" s="7"/>
      <c r="H167" s="7"/>
      <c r="I167" s="7"/>
      <c r="J167" s="7"/>
      <c r="K167" s="7"/>
      <c r="L167" s="7">
        <f t="shared" si="14"/>
        <v>0</v>
      </c>
      <c r="M167" s="7">
        <f t="shared" si="15"/>
        <v>0</v>
      </c>
    </row>
    <row r="168" spans="1:13" x14ac:dyDescent="0.25">
      <c r="A168" s="1">
        <f t="shared" si="13"/>
        <v>164</v>
      </c>
      <c r="B168" s="2" t="s">
        <v>72</v>
      </c>
      <c r="C168" s="3">
        <v>132</v>
      </c>
      <c r="D168" s="7"/>
      <c r="E168" s="8"/>
      <c r="F168" s="7"/>
      <c r="G168" s="7"/>
      <c r="H168" s="7"/>
      <c r="I168" s="7"/>
      <c r="J168" s="7"/>
      <c r="K168" s="7"/>
      <c r="L168" s="7">
        <f t="shared" si="14"/>
        <v>0</v>
      </c>
      <c r="M168" s="7">
        <f t="shared" si="15"/>
        <v>0</v>
      </c>
    </row>
    <row r="169" spans="1:13" x14ac:dyDescent="0.25">
      <c r="A169" s="1">
        <f t="shared" si="13"/>
        <v>165</v>
      </c>
      <c r="B169" s="2" t="s">
        <v>73</v>
      </c>
      <c r="C169" s="3">
        <v>320</v>
      </c>
      <c r="D169" s="7"/>
      <c r="E169" s="8"/>
      <c r="F169" s="7"/>
      <c r="G169" s="7"/>
      <c r="H169" s="7"/>
      <c r="I169" s="7"/>
      <c r="J169" s="7"/>
      <c r="K169" s="7"/>
      <c r="L169" s="7">
        <f t="shared" si="14"/>
        <v>0</v>
      </c>
      <c r="M169" s="7">
        <f t="shared" si="15"/>
        <v>0</v>
      </c>
    </row>
    <row r="170" spans="1:13" x14ac:dyDescent="0.25">
      <c r="A170" s="1">
        <f t="shared" si="13"/>
        <v>166</v>
      </c>
      <c r="B170" s="2" t="s">
        <v>75</v>
      </c>
      <c r="C170" s="3">
        <v>21</v>
      </c>
      <c r="D170" s="7"/>
      <c r="E170" s="8"/>
      <c r="F170" s="7"/>
      <c r="G170" s="7"/>
      <c r="H170" s="7"/>
      <c r="I170" s="7"/>
      <c r="J170" s="7"/>
      <c r="K170" s="7"/>
      <c r="L170" s="7">
        <f t="shared" si="14"/>
        <v>0</v>
      </c>
      <c r="M170" s="7">
        <f t="shared" si="15"/>
        <v>0</v>
      </c>
    </row>
    <row r="171" spans="1:13" x14ac:dyDescent="0.25">
      <c r="A171" s="1">
        <f t="shared" si="13"/>
        <v>167</v>
      </c>
      <c r="B171" s="2" t="s">
        <v>83</v>
      </c>
      <c r="C171" s="3">
        <v>520</v>
      </c>
      <c r="D171" s="7"/>
      <c r="E171" s="8"/>
      <c r="F171" s="7"/>
      <c r="G171" s="7"/>
      <c r="H171" s="7"/>
      <c r="I171" s="7"/>
      <c r="J171" s="7"/>
      <c r="K171" s="7"/>
      <c r="L171" s="7">
        <f t="shared" si="14"/>
        <v>0</v>
      </c>
      <c r="M171" s="7">
        <f t="shared" si="15"/>
        <v>0</v>
      </c>
    </row>
    <row r="172" spans="1:13" x14ac:dyDescent="0.25">
      <c r="A172" s="1">
        <f t="shared" si="13"/>
        <v>168</v>
      </c>
      <c r="B172" s="2" t="s">
        <v>94</v>
      </c>
      <c r="C172" s="3">
        <v>540</v>
      </c>
      <c r="D172" s="7"/>
      <c r="E172" s="8"/>
      <c r="F172" s="7"/>
      <c r="G172" s="7"/>
      <c r="H172" s="7"/>
      <c r="I172" s="7"/>
      <c r="J172" s="7"/>
      <c r="K172" s="7"/>
      <c r="L172" s="7">
        <f t="shared" si="14"/>
        <v>0</v>
      </c>
      <c r="M172" s="7">
        <f t="shared" si="15"/>
        <v>0</v>
      </c>
    </row>
    <row r="173" spans="1:13" x14ac:dyDescent="0.25">
      <c r="A173" s="1">
        <f t="shared" si="13"/>
        <v>169</v>
      </c>
      <c r="B173" s="2" t="s">
        <v>111</v>
      </c>
      <c r="C173" s="3">
        <v>51</v>
      </c>
      <c r="D173" s="7"/>
      <c r="E173" s="8"/>
      <c r="F173" s="7"/>
      <c r="G173" s="7"/>
      <c r="H173" s="7"/>
      <c r="I173" s="7"/>
      <c r="J173" s="7"/>
      <c r="K173" s="7"/>
      <c r="L173" s="7">
        <f t="shared" si="14"/>
        <v>0</v>
      </c>
      <c r="M173" s="7">
        <f t="shared" si="15"/>
        <v>0</v>
      </c>
    </row>
    <row r="174" spans="1:13" x14ac:dyDescent="0.25">
      <c r="A174" s="1">
        <f t="shared" si="13"/>
        <v>170</v>
      </c>
      <c r="B174" s="2" t="s">
        <v>112</v>
      </c>
      <c r="C174" s="3">
        <v>531</v>
      </c>
      <c r="D174" s="7"/>
      <c r="E174" s="8"/>
      <c r="F174" s="7"/>
      <c r="G174" s="7"/>
      <c r="H174" s="7"/>
      <c r="I174" s="7"/>
      <c r="J174" s="7"/>
      <c r="K174" s="7"/>
      <c r="L174" s="7">
        <f t="shared" si="14"/>
        <v>0</v>
      </c>
      <c r="M174" s="7">
        <f t="shared" si="15"/>
        <v>0</v>
      </c>
    </row>
    <row r="175" spans="1:13" x14ac:dyDescent="0.25">
      <c r="A175" s="1">
        <f t="shared" si="13"/>
        <v>171</v>
      </c>
      <c r="B175" s="2" t="s">
        <v>113</v>
      </c>
      <c r="C175" s="3">
        <v>55</v>
      </c>
      <c r="D175" s="7"/>
      <c r="E175" s="8"/>
      <c r="F175" s="7"/>
      <c r="G175" s="7"/>
      <c r="H175" s="7"/>
      <c r="I175" s="7"/>
      <c r="J175" s="7"/>
      <c r="K175" s="7"/>
      <c r="L175" s="7">
        <f t="shared" si="14"/>
        <v>0</v>
      </c>
      <c r="M175" s="7">
        <f t="shared" si="15"/>
        <v>0</v>
      </c>
    </row>
    <row r="176" spans="1:13" x14ac:dyDescent="0.25">
      <c r="A176" s="1">
        <f t="shared" si="13"/>
        <v>172</v>
      </c>
      <c r="B176" s="2" t="s">
        <v>115</v>
      </c>
      <c r="C176" s="3">
        <v>289</v>
      </c>
      <c r="D176" s="7"/>
      <c r="E176" s="8"/>
      <c r="F176" s="7"/>
      <c r="G176" s="7"/>
      <c r="H176" s="7"/>
      <c r="I176" s="7"/>
      <c r="J176" s="7"/>
      <c r="K176" s="7"/>
      <c r="L176" s="7">
        <f t="shared" si="14"/>
        <v>0</v>
      </c>
      <c r="M176" s="7">
        <f t="shared" si="15"/>
        <v>0</v>
      </c>
    </row>
    <row r="177" spans="1:13" x14ac:dyDescent="0.25">
      <c r="A177" s="1">
        <f t="shared" si="13"/>
        <v>173</v>
      </c>
      <c r="B177" s="2" t="s">
        <v>119</v>
      </c>
      <c r="C177" s="3">
        <v>331</v>
      </c>
      <c r="D177" s="7"/>
      <c r="E177" s="8"/>
      <c r="F177" s="7"/>
      <c r="G177" s="7"/>
      <c r="H177" s="7"/>
      <c r="I177" s="7"/>
      <c r="J177" s="7"/>
      <c r="K177" s="7"/>
      <c r="L177" s="7">
        <f t="shared" si="14"/>
        <v>0</v>
      </c>
      <c r="M177" s="7">
        <f t="shared" si="15"/>
        <v>0</v>
      </c>
    </row>
    <row r="178" spans="1:13" x14ac:dyDescent="0.25">
      <c r="A178" s="1">
        <f t="shared" si="13"/>
        <v>174</v>
      </c>
      <c r="B178" s="2" t="s">
        <v>123</v>
      </c>
      <c r="C178" s="3">
        <v>248</v>
      </c>
      <c r="D178" s="7"/>
      <c r="E178" s="8"/>
      <c r="F178" s="7"/>
      <c r="G178" s="7"/>
      <c r="H178" s="7"/>
      <c r="I178" s="7"/>
      <c r="J178" s="7"/>
      <c r="K178" s="7"/>
      <c r="L178" s="7">
        <f t="shared" si="14"/>
        <v>0</v>
      </c>
      <c r="M178" s="7">
        <f t="shared" si="15"/>
        <v>0</v>
      </c>
    </row>
    <row r="179" spans="1:13" x14ac:dyDescent="0.25">
      <c r="A179" s="1">
        <f t="shared" si="13"/>
        <v>175</v>
      </c>
      <c r="B179" s="2" t="s">
        <v>134</v>
      </c>
      <c r="C179" s="3">
        <v>414</v>
      </c>
      <c r="D179" s="7"/>
      <c r="E179" s="8"/>
      <c r="F179" s="7"/>
      <c r="G179" s="7"/>
      <c r="H179" s="7"/>
      <c r="I179" s="7"/>
      <c r="J179" s="7"/>
      <c r="K179" s="7"/>
      <c r="L179" s="7">
        <f t="shared" si="14"/>
        <v>0</v>
      </c>
      <c r="M179" s="7">
        <f t="shared" si="15"/>
        <v>0</v>
      </c>
    </row>
    <row r="180" spans="1:13" x14ac:dyDescent="0.25">
      <c r="A180" s="1">
        <f t="shared" si="13"/>
        <v>176</v>
      </c>
      <c r="B180" s="2" t="s">
        <v>172</v>
      </c>
      <c r="C180" s="3">
        <v>330</v>
      </c>
      <c r="D180" s="7"/>
      <c r="E180" s="8"/>
      <c r="F180" s="7"/>
      <c r="G180" s="7"/>
      <c r="H180" s="7"/>
      <c r="I180" s="7"/>
      <c r="J180" s="7"/>
      <c r="K180" s="7"/>
      <c r="L180" s="7">
        <f t="shared" si="14"/>
        <v>0</v>
      </c>
      <c r="M180" s="7">
        <f t="shared" si="15"/>
        <v>0</v>
      </c>
    </row>
    <row r="181" spans="1:13" x14ac:dyDescent="0.25">
      <c r="A181" s="1">
        <f t="shared" si="13"/>
        <v>177</v>
      </c>
      <c r="B181" s="2" t="s">
        <v>173</v>
      </c>
      <c r="C181" s="3">
        <v>393</v>
      </c>
      <c r="D181" s="7"/>
      <c r="E181" s="8"/>
      <c r="F181" s="7"/>
      <c r="G181" s="7"/>
      <c r="H181" s="7"/>
      <c r="I181" s="7"/>
      <c r="J181" s="7"/>
      <c r="K181" s="7"/>
      <c r="L181" s="7">
        <f t="shared" si="14"/>
        <v>0</v>
      </c>
      <c r="M181" s="7">
        <f t="shared" si="15"/>
        <v>0</v>
      </c>
    </row>
    <row r="182" spans="1:13" x14ac:dyDescent="0.25">
      <c r="A182" s="1">
        <f t="shared" si="13"/>
        <v>178</v>
      </c>
      <c r="B182" s="2" t="s">
        <v>179</v>
      </c>
      <c r="C182" s="3">
        <v>158</v>
      </c>
      <c r="D182" s="7"/>
      <c r="E182" s="8"/>
      <c r="F182" s="7"/>
      <c r="G182" s="7"/>
      <c r="H182" s="7"/>
      <c r="I182" s="7"/>
      <c r="J182" s="7"/>
      <c r="K182" s="7"/>
      <c r="L182" s="7">
        <f t="shared" si="14"/>
        <v>0</v>
      </c>
      <c r="M182" s="7">
        <f t="shared" si="15"/>
        <v>0</v>
      </c>
    </row>
    <row r="183" spans="1:13" x14ac:dyDescent="0.25">
      <c r="A183" s="1">
        <f t="shared" si="13"/>
        <v>179</v>
      </c>
      <c r="B183" s="2" t="s">
        <v>182</v>
      </c>
      <c r="C183" s="3">
        <v>113</v>
      </c>
      <c r="D183" s="7"/>
      <c r="E183" s="8"/>
      <c r="F183" s="7"/>
      <c r="G183" s="7"/>
      <c r="H183" s="7"/>
      <c r="I183" s="7"/>
      <c r="J183" s="7"/>
      <c r="K183" s="7"/>
      <c r="L183" s="7">
        <f t="shared" si="14"/>
        <v>0</v>
      </c>
      <c r="M183" s="7">
        <f t="shared" si="15"/>
        <v>0</v>
      </c>
    </row>
    <row r="184" spans="1:13" x14ac:dyDescent="0.25">
      <c r="A184" s="1">
        <f t="shared" si="13"/>
        <v>180</v>
      </c>
      <c r="B184" s="2" t="s">
        <v>184</v>
      </c>
      <c r="C184" s="3">
        <v>440</v>
      </c>
      <c r="D184" s="7"/>
      <c r="E184" s="8"/>
      <c r="F184" s="7"/>
      <c r="G184" s="7"/>
      <c r="H184" s="7"/>
      <c r="I184" s="7"/>
      <c r="J184" s="7"/>
      <c r="K184" s="7"/>
      <c r="L184" s="7">
        <f t="shared" si="14"/>
        <v>0</v>
      </c>
      <c r="M184" s="7">
        <f t="shared" si="15"/>
        <v>0</v>
      </c>
    </row>
    <row r="185" spans="1:13" x14ac:dyDescent="0.25">
      <c r="B185" s="6"/>
      <c r="C185" s="6"/>
    </row>
    <row r="186" spans="1:13" x14ac:dyDescent="0.25">
      <c r="B186" s="6"/>
      <c r="C186" s="6"/>
    </row>
    <row r="187" spans="1:13" x14ac:dyDescent="0.25">
      <c r="B187" s="6"/>
      <c r="C187" s="6"/>
    </row>
    <row r="188" spans="1:13" x14ac:dyDescent="0.25">
      <c r="B188" s="6"/>
      <c r="C188" s="6"/>
    </row>
    <row r="189" spans="1:13" x14ac:dyDescent="0.25">
      <c r="B189" s="6"/>
      <c r="C189" s="6"/>
    </row>
    <row r="190" spans="1:13" x14ac:dyDescent="0.25">
      <c r="B190" s="6"/>
      <c r="C190" s="6"/>
    </row>
    <row r="191" spans="1:13" x14ac:dyDescent="0.25">
      <c r="B191" s="6"/>
      <c r="C191" s="6"/>
    </row>
    <row r="192" spans="1:13" x14ac:dyDescent="0.25">
      <c r="B192" s="6"/>
      <c r="C192" s="6"/>
    </row>
    <row r="193" spans="2:3" x14ac:dyDescent="0.25">
      <c r="B193" s="6"/>
      <c r="C193" s="6"/>
    </row>
    <row r="194" spans="2:3" x14ac:dyDescent="0.25">
      <c r="B194" s="6"/>
      <c r="C194" s="6"/>
    </row>
    <row r="195" spans="2:3" x14ac:dyDescent="0.25">
      <c r="B195" s="6"/>
      <c r="C195" s="6"/>
    </row>
    <row r="196" spans="2:3" x14ac:dyDescent="0.25">
      <c r="B196" s="6"/>
      <c r="C196" s="6"/>
    </row>
    <row r="197" spans="2:3" x14ac:dyDescent="0.25">
      <c r="B197" s="6"/>
      <c r="C197" s="6"/>
    </row>
    <row r="198" spans="2:3" x14ac:dyDescent="0.25">
      <c r="B198" s="6"/>
      <c r="C198" s="6"/>
    </row>
    <row r="199" spans="2:3" x14ac:dyDescent="0.25">
      <c r="B199" s="6"/>
      <c r="C199" s="6"/>
    </row>
    <row r="200" spans="2:3" x14ac:dyDescent="0.25">
      <c r="B200" s="6"/>
      <c r="C200" s="6"/>
    </row>
    <row r="201" spans="2:3" x14ac:dyDescent="0.25">
      <c r="B201" s="6"/>
      <c r="C201" s="6"/>
    </row>
    <row r="202" spans="2:3" x14ac:dyDescent="0.25">
      <c r="B202" s="6"/>
      <c r="C202" s="6"/>
    </row>
  </sheetData>
  <autoFilter ref="A3:M184">
    <filterColumn colId="11" showButton="0"/>
  </autoFilter>
  <sortState ref="B41:M184">
    <sortCondition descending="1" ref="M41:M184"/>
  </sortState>
  <mergeCells count="13">
    <mergeCell ref="L3:M3"/>
    <mergeCell ref="B1:L1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5"/>
  <sheetViews>
    <sheetView tabSelected="1" workbookViewId="0">
      <pane xSplit="3" ySplit="5" topLeftCell="D35" activePane="bottomRight" state="frozen"/>
      <selection pane="topRight" activeCell="D1" sqref="D1"/>
      <selection pane="bottomLeft" activeCell="A6" sqref="A6"/>
      <selection pane="bottomRight" activeCell="M43" sqref="M43"/>
    </sheetView>
  </sheetViews>
  <sheetFormatPr defaultColWidth="9.140625" defaultRowHeight="12.75" x14ac:dyDescent="0.25"/>
  <cols>
    <col min="1" max="1" width="7" style="18" customWidth="1"/>
    <col min="2" max="2" width="29.140625" style="18" customWidth="1"/>
    <col min="3" max="3" width="6.85546875" style="18" customWidth="1"/>
    <col min="4" max="5" width="9.140625" style="18"/>
    <col min="6" max="6" width="11.28515625" style="18" customWidth="1"/>
    <col min="7" max="7" width="9.140625" style="18"/>
    <col min="8" max="8" width="13" style="18" customWidth="1"/>
    <col min="9" max="9" width="11" style="33" customWidth="1"/>
    <col min="10" max="10" width="12.28515625" style="33" customWidth="1"/>
    <col min="11" max="11" width="9.140625" style="33"/>
    <col min="12" max="12" width="10.42578125" style="33" customWidth="1"/>
    <col min="13" max="13" width="12.140625" style="33" customWidth="1"/>
    <col min="14" max="14" width="7.7109375" style="33" customWidth="1"/>
    <col min="15" max="15" width="8.7109375" style="33" customWidth="1"/>
    <col min="16" max="16384" width="9.140625" style="18"/>
  </cols>
  <sheetData>
    <row r="1" spans="1:15" ht="50.1" customHeight="1" x14ac:dyDescent="0.25">
      <c r="B1" s="48" t="s">
        <v>195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9"/>
    </row>
    <row r="2" spans="1:15" x14ac:dyDescent="0.25">
      <c r="A2" s="20"/>
      <c r="B2" s="20"/>
      <c r="C2" s="20"/>
      <c r="D2" s="20"/>
      <c r="E2" s="20"/>
      <c r="F2" s="20"/>
      <c r="G2" s="21"/>
      <c r="H2" s="22"/>
      <c r="I2" s="22"/>
      <c r="J2" s="23"/>
      <c r="K2" s="22"/>
      <c r="L2" s="22"/>
      <c r="M2" s="22"/>
      <c r="N2" s="59" t="s">
        <v>206</v>
      </c>
      <c r="O2" s="59"/>
    </row>
    <row r="3" spans="1:15" ht="25.5" customHeight="1" x14ac:dyDescent="0.25">
      <c r="A3" s="49" t="s">
        <v>0</v>
      </c>
      <c r="B3" s="51" t="s">
        <v>1</v>
      </c>
      <c r="C3" s="51" t="s">
        <v>2</v>
      </c>
      <c r="D3" s="53" t="s">
        <v>198</v>
      </c>
      <c r="E3" s="55" t="s">
        <v>199</v>
      </c>
      <c r="F3" s="55" t="s">
        <v>190</v>
      </c>
      <c r="G3" s="53" t="s">
        <v>200</v>
      </c>
      <c r="H3" s="57" t="s">
        <v>201</v>
      </c>
      <c r="I3" s="57" t="s">
        <v>202</v>
      </c>
      <c r="J3" s="57" t="s">
        <v>203</v>
      </c>
      <c r="K3" s="60" t="s">
        <v>204</v>
      </c>
      <c r="L3" s="57" t="s">
        <v>196</v>
      </c>
      <c r="M3" s="57" t="s">
        <v>197</v>
      </c>
      <c r="N3" s="61" t="s">
        <v>205</v>
      </c>
      <c r="O3" s="62"/>
    </row>
    <row r="4" spans="1:15" ht="46.5" customHeight="1" x14ac:dyDescent="0.25">
      <c r="A4" s="50"/>
      <c r="B4" s="52"/>
      <c r="C4" s="52"/>
      <c r="D4" s="54"/>
      <c r="E4" s="56"/>
      <c r="F4" s="56"/>
      <c r="G4" s="54"/>
      <c r="H4" s="58"/>
      <c r="I4" s="58"/>
      <c r="J4" s="58"/>
      <c r="K4" s="60"/>
      <c r="L4" s="58"/>
      <c r="M4" s="58"/>
      <c r="N4" s="24" t="s">
        <v>10</v>
      </c>
      <c r="O4" s="25" t="s">
        <v>11</v>
      </c>
    </row>
    <row r="5" spans="1:15" x14ac:dyDescent="0.25">
      <c r="A5" s="26">
        <v>1</v>
      </c>
      <c r="B5" s="27" t="s">
        <v>21</v>
      </c>
      <c r="C5" s="28">
        <v>541</v>
      </c>
      <c r="D5" s="29">
        <f>VLOOKUP(C5,[2]Sheet1!$C$5:$D$196,2,0)</f>
        <v>1</v>
      </c>
      <c r="E5" s="29">
        <f>VLOOKUP(C5,[2]Sheet1!$C$5:$F$196,4,0)</f>
        <v>1</v>
      </c>
      <c r="F5" s="29">
        <f>VLOOKUP(C5,[2]Sheet1!$C$5:$H$196,6,0)</f>
        <v>1</v>
      </c>
      <c r="G5" s="29">
        <f>VLOOKUP(C5,[2]Sheet1!$C$5:$J$196,8,0)</f>
        <v>1</v>
      </c>
      <c r="H5" s="29">
        <f>VLOOKUP(C5,[2]Sheet1!$C$5:$L$196,10,0)</f>
        <v>1</v>
      </c>
      <c r="I5" s="29">
        <f>VLOOKUP(C5,'[1]uurgiin heregjilt 2019.12.31'!$C$6:$I$186,7,0)</f>
        <v>1</v>
      </c>
      <c r="J5" s="29">
        <v>1</v>
      </c>
      <c r="K5" s="29">
        <f>VLOOKUP(C5,[2]Sheet1!$C$5:$K$196,9,0)</f>
        <v>1</v>
      </c>
      <c r="L5" s="29">
        <f>VLOOKUP(C5,[2]Sheet1!$C$5:$I$196,7,0)</f>
        <v>1</v>
      </c>
      <c r="M5" s="29">
        <f>VLOOKUP(C5,[2]Sheet1!$C$5:$M$196,11,0)</f>
        <v>1</v>
      </c>
      <c r="N5" s="29">
        <f t="shared" ref="N5:N36" si="0">SUM(D5:M5)</f>
        <v>10</v>
      </c>
      <c r="O5" s="29">
        <f t="shared" ref="O5:O36" si="1">+N5*100/10</f>
        <v>100</v>
      </c>
    </row>
    <row r="6" spans="1:15" x14ac:dyDescent="0.25">
      <c r="A6" s="26">
        <f>A5+1</f>
        <v>2</v>
      </c>
      <c r="B6" s="27" t="s">
        <v>24</v>
      </c>
      <c r="C6" s="28">
        <v>461</v>
      </c>
      <c r="D6" s="29">
        <f>VLOOKUP(C6,[2]Sheet1!$C$5:$D$196,2,0)</f>
        <v>1</v>
      </c>
      <c r="E6" s="29">
        <f>VLOOKUP(C6,[2]Sheet1!$C$5:$F$196,4,0)</f>
        <v>1</v>
      </c>
      <c r="F6" s="29">
        <f>VLOOKUP(C6,[2]Sheet1!$C$5:$H$196,6,0)</f>
        <v>1</v>
      </c>
      <c r="G6" s="29">
        <f>VLOOKUP(C6,[2]Sheet1!$C$5:$J$196,8,0)</f>
        <v>1</v>
      </c>
      <c r="H6" s="29">
        <f>VLOOKUP(C6,[2]Sheet1!$C$5:$L$196,10,0)</f>
        <v>1</v>
      </c>
      <c r="I6" s="29">
        <f>VLOOKUP(C6,'[1]uurgiin heregjilt 2019.12.31'!$C$6:$I$186,7,0)</f>
        <v>1</v>
      </c>
      <c r="J6" s="29">
        <v>1</v>
      </c>
      <c r="K6" s="29">
        <f>VLOOKUP(C6,[2]Sheet1!$C$5:$K$196,9,0)</f>
        <v>1</v>
      </c>
      <c r="L6" s="29">
        <f>VLOOKUP(C6,[2]Sheet1!$C$5:$I$196,7,0)</f>
        <v>1</v>
      </c>
      <c r="M6" s="29">
        <f>VLOOKUP(C6,[2]Sheet1!$C$5:$M$196,11,0)</f>
        <v>1</v>
      </c>
      <c r="N6" s="29">
        <f t="shared" si="0"/>
        <v>10</v>
      </c>
      <c r="O6" s="29">
        <f t="shared" si="1"/>
        <v>100</v>
      </c>
    </row>
    <row r="7" spans="1:15" x14ac:dyDescent="0.25">
      <c r="A7" s="26">
        <f t="shared" ref="A7:A70" si="2">A6+1</f>
        <v>3</v>
      </c>
      <c r="B7" s="27" t="s">
        <v>29</v>
      </c>
      <c r="C7" s="28">
        <v>90</v>
      </c>
      <c r="D7" s="29">
        <f>VLOOKUP(C7,[2]Sheet1!$C$5:$D$196,2,0)</f>
        <v>1</v>
      </c>
      <c r="E7" s="29">
        <f>VLOOKUP(C7,[2]Sheet1!$C$5:$F$196,4,0)</f>
        <v>1</v>
      </c>
      <c r="F7" s="29">
        <f>VLOOKUP(C7,[2]Sheet1!$C$5:$H$196,6,0)</f>
        <v>1</v>
      </c>
      <c r="G7" s="29">
        <f>VLOOKUP(C7,[2]Sheet1!$C$5:$J$196,8,0)</f>
        <v>1</v>
      </c>
      <c r="H7" s="29">
        <f>VLOOKUP(C7,[2]Sheet1!$C$5:$L$196,10,0)</f>
        <v>1</v>
      </c>
      <c r="I7" s="29">
        <f>VLOOKUP(C7,'[1]uurgiin heregjilt 2019.12.31'!$C$6:$I$186,7,0)</f>
        <v>1</v>
      </c>
      <c r="J7" s="29">
        <v>1</v>
      </c>
      <c r="K7" s="29">
        <f>VLOOKUP(C7,[2]Sheet1!$C$5:$K$196,9,0)</f>
        <v>1</v>
      </c>
      <c r="L7" s="29">
        <f>VLOOKUP(C7,[2]Sheet1!$C$5:$I$196,7,0)</f>
        <v>1</v>
      </c>
      <c r="M7" s="29">
        <f>VLOOKUP(C7,[2]Sheet1!$C$5:$M$196,11,0)</f>
        <v>1</v>
      </c>
      <c r="N7" s="29">
        <f t="shared" si="0"/>
        <v>10</v>
      </c>
      <c r="O7" s="29">
        <f t="shared" si="1"/>
        <v>100</v>
      </c>
    </row>
    <row r="8" spans="1:15" x14ac:dyDescent="0.25">
      <c r="A8" s="26">
        <f t="shared" si="2"/>
        <v>4</v>
      </c>
      <c r="B8" s="27" t="s">
        <v>30</v>
      </c>
      <c r="C8" s="28">
        <v>548</v>
      </c>
      <c r="D8" s="29">
        <f>VLOOKUP(C8,[2]Sheet1!$C$5:$D$196,2,0)</f>
        <v>1</v>
      </c>
      <c r="E8" s="29">
        <f>VLOOKUP(C8,[2]Sheet1!$C$5:$F$196,4,0)</f>
        <v>1</v>
      </c>
      <c r="F8" s="29">
        <f>VLOOKUP(C8,[2]Sheet1!$C$5:$H$196,6,0)</f>
        <v>1</v>
      </c>
      <c r="G8" s="29">
        <f>VLOOKUP(C8,[2]Sheet1!$C$5:$J$196,8,0)</f>
        <v>1</v>
      </c>
      <c r="H8" s="29">
        <f>VLOOKUP(C8,[2]Sheet1!$C$5:$L$196,10,0)</f>
        <v>1</v>
      </c>
      <c r="I8" s="29">
        <f>VLOOKUP(C8,'[1]uurgiin heregjilt 2019.12.31'!$C$6:$I$186,7,0)</f>
        <v>1</v>
      </c>
      <c r="J8" s="29">
        <v>1</v>
      </c>
      <c r="K8" s="29">
        <f>VLOOKUP(C8,[2]Sheet1!$C$5:$K$196,9,0)</f>
        <v>1</v>
      </c>
      <c r="L8" s="29">
        <f>VLOOKUP(C8,[2]Sheet1!$C$5:$I$196,7,0)</f>
        <v>1</v>
      </c>
      <c r="M8" s="29">
        <f>VLOOKUP(C8,[2]Sheet1!$C$5:$M$196,11,0)</f>
        <v>1</v>
      </c>
      <c r="N8" s="29">
        <f t="shared" si="0"/>
        <v>10</v>
      </c>
      <c r="O8" s="29">
        <f t="shared" si="1"/>
        <v>100</v>
      </c>
    </row>
    <row r="9" spans="1:15" x14ac:dyDescent="0.25">
      <c r="A9" s="26">
        <f t="shared" si="2"/>
        <v>5</v>
      </c>
      <c r="B9" s="27" t="s">
        <v>33</v>
      </c>
      <c r="C9" s="28">
        <v>550</v>
      </c>
      <c r="D9" s="29">
        <f>VLOOKUP(C9,[2]Sheet1!$C$5:$D$196,2,0)</f>
        <v>1</v>
      </c>
      <c r="E9" s="29">
        <f>VLOOKUP(C9,[2]Sheet1!$C$5:$F$196,4,0)</f>
        <v>1</v>
      </c>
      <c r="F9" s="29">
        <f>VLOOKUP(C9,[2]Sheet1!$C$5:$H$196,6,0)</f>
        <v>1</v>
      </c>
      <c r="G9" s="29">
        <f>VLOOKUP(C9,[2]Sheet1!$C$5:$J$196,8,0)</f>
        <v>1</v>
      </c>
      <c r="H9" s="29">
        <f>VLOOKUP(C9,[2]Sheet1!$C$5:$L$196,10,0)</f>
        <v>1</v>
      </c>
      <c r="I9" s="29">
        <f>VLOOKUP(C9,'[1]uurgiin heregjilt 2019.12.31'!$C$6:$I$186,7,0)</f>
        <v>1</v>
      </c>
      <c r="J9" s="29">
        <v>1</v>
      </c>
      <c r="K9" s="29">
        <f>VLOOKUP(C9,[2]Sheet1!$C$5:$K$196,9,0)</f>
        <v>1</v>
      </c>
      <c r="L9" s="29">
        <f>VLOOKUP(C9,[2]Sheet1!$C$5:$I$196,7,0)</f>
        <v>1</v>
      </c>
      <c r="M9" s="29">
        <f>VLOOKUP(C9,[2]Sheet1!$C$5:$M$196,11,0)</f>
        <v>1</v>
      </c>
      <c r="N9" s="29">
        <f t="shared" si="0"/>
        <v>10</v>
      </c>
      <c r="O9" s="29">
        <f t="shared" si="1"/>
        <v>100</v>
      </c>
    </row>
    <row r="10" spans="1:15" x14ac:dyDescent="0.25">
      <c r="A10" s="26">
        <f t="shared" si="2"/>
        <v>6</v>
      </c>
      <c r="B10" s="27" t="s">
        <v>36</v>
      </c>
      <c r="C10" s="28">
        <v>17</v>
      </c>
      <c r="D10" s="29">
        <f>VLOOKUP(C10,[2]Sheet1!$C$5:$D$196,2,0)</f>
        <v>1</v>
      </c>
      <c r="E10" s="29">
        <f>VLOOKUP(C10,[2]Sheet1!$C$5:$F$196,4,0)</f>
        <v>1</v>
      </c>
      <c r="F10" s="29">
        <f>VLOOKUP(C10,[2]Sheet1!$C$5:$H$196,6,0)</f>
        <v>1</v>
      </c>
      <c r="G10" s="29">
        <f>VLOOKUP(C10,[2]Sheet1!$C$5:$J$196,8,0)</f>
        <v>1</v>
      </c>
      <c r="H10" s="29">
        <f>VLOOKUP(C10,[2]Sheet1!$C$5:$L$196,10,0)</f>
        <v>1</v>
      </c>
      <c r="I10" s="29">
        <f>VLOOKUP(C10,'[1]uurgiin heregjilt 2019.12.31'!$C$6:$I$186,7,0)</f>
        <v>1</v>
      </c>
      <c r="J10" s="29">
        <v>1</v>
      </c>
      <c r="K10" s="29">
        <f>VLOOKUP(C10,[2]Sheet1!$C$5:$K$196,9,0)</f>
        <v>1</v>
      </c>
      <c r="L10" s="29">
        <f>VLOOKUP(C10,[2]Sheet1!$C$5:$I$196,7,0)</f>
        <v>1</v>
      </c>
      <c r="M10" s="29">
        <f>VLOOKUP(C10,[2]Sheet1!$C$5:$M$196,11,0)</f>
        <v>1</v>
      </c>
      <c r="N10" s="29">
        <f t="shared" si="0"/>
        <v>10</v>
      </c>
      <c r="O10" s="29">
        <f t="shared" si="1"/>
        <v>100</v>
      </c>
    </row>
    <row r="11" spans="1:15" x14ac:dyDescent="0.25">
      <c r="A11" s="26">
        <f t="shared" si="2"/>
        <v>7</v>
      </c>
      <c r="B11" s="27" t="s">
        <v>41</v>
      </c>
      <c r="C11" s="28">
        <v>13</v>
      </c>
      <c r="D11" s="29">
        <f>VLOOKUP(C11,[2]Sheet1!$C$5:$D$196,2,0)</f>
        <v>1</v>
      </c>
      <c r="E11" s="29">
        <f>VLOOKUP(C11,[2]Sheet1!$C$5:$F$196,4,0)</f>
        <v>1</v>
      </c>
      <c r="F11" s="29">
        <f>VLOOKUP(C11,[2]Sheet1!$C$5:$H$196,6,0)</f>
        <v>1</v>
      </c>
      <c r="G11" s="29">
        <f>VLOOKUP(C11,[2]Sheet1!$C$5:$J$196,8,0)</f>
        <v>1</v>
      </c>
      <c r="H11" s="29">
        <f>VLOOKUP(C11,[2]Sheet1!$C$5:$L$196,10,0)</f>
        <v>1</v>
      </c>
      <c r="I11" s="29">
        <f>VLOOKUP(C11,'[1]uurgiin heregjilt 2019.12.31'!$C$6:$I$186,7,0)</f>
        <v>1</v>
      </c>
      <c r="J11" s="29">
        <v>1</v>
      </c>
      <c r="K11" s="29">
        <f>VLOOKUP(C11,[2]Sheet1!$C$5:$K$196,9,0)</f>
        <v>1</v>
      </c>
      <c r="L11" s="29">
        <f>VLOOKUP(C11,[2]Sheet1!$C$5:$I$196,7,0)</f>
        <v>1</v>
      </c>
      <c r="M11" s="29">
        <f>VLOOKUP(C11,[2]Sheet1!$C$5:$M$196,11,0)</f>
        <v>1</v>
      </c>
      <c r="N11" s="29">
        <f t="shared" si="0"/>
        <v>10</v>
      </c>
      <c r="O11" s="29">
        <f t="shared" si="1"/>
        <v>100</v>
      </c>
    </row>
    <row r="12" spans="1:15" x14ac:dyDescent="0.25">
      <c r="A12" s="26">
        <f t="shared" si="2"/>
        <v>8</v>
      </c>
      <c r="B12" s="27" t="s">
        <v>43</v>
      </c>
      <c r="C12" s="28">
        <v>522</v>
      </c>
      <c r="D12" s="29">
        <f>VLOOKUP(C12,[2]Sheet1!$C$5:$D$196,2,0)</f>
        <v>1</v>
      </c>
      <c r="E12" s="29">
        <f>VLOOKUP(C12,[2]Sheet1!$C$5:$F$196,4,0)</f>
        <v>1</v>
      </c>
      <c r="F12" s="29">
        <f>VLOOKUP(C12,[2]Sheet1!$C$5:$H$196,6,0)</f>
        <v>1</v>
      </c>
      <c r="G12" s="29">
        <f>VLOOKUP(C12,[2]Sheet1!$C$5:$J$196,8,0)</f>
        <v>1</v>
      </c>
      <c r="H12" s="29">
        <f>VLOOKUP(C12,[2]Sheet1!$C$5:$L$196,10,0)</f>
        <v>1</v>
      </c>
      <c r="I12" s="29">
        <f>VLOOKUP(C12,'[1]uurgiin heregjilt 2019.12.31'!$C$6:$I$186,7,0)</f>
        <v>1</v>
      </c>
      <c r="J12" s="29">
        <v>1</v>
      </c>
      <c r="K12" s="29">
        <f>VLOOKUP(C12,[2]Sheet1!$C$5:$K$196,9,0)</f>
        <v>1</v>
      </c>
      <c r="L12" s="29">
        <f>VLOOKUP(C12,[2]Sheet1!$C$5:$I$196,7,0)</f>
        <v>1</v>
      </c>
      <c r="M12" s="29">
        <f>VLOOKUP(C12,[2]Sheet1!$C$5:$M$196,11,0)</f>
        <v>1</v>
      </c>
      <c r="N12" s="29">
        <f t="shared" si="0"/>
        <v>10</v>
      </c>
      <c r="O12" s="29">
        <f t="shared" si="1"/>
        <v>100</v>
      </c>
    </row>
    <row r="13" spans="1:15" x14ac:dyDescent="0.25">
      <c r="A13" s="26">
        <f t="shared" si="2"/>
        <v>9</v>
      </c>
      <c r="B13" s="27" t="s">
        <v>55</v>
      </c>
      <c r="C13" s="28">
        <v>528</v>
      </c>
      <c r="D13" s="29">
        <f>VLOOKUP(C13,[2]Sheet1!$C$5:$D$196,2,0)</f>
        <v>1</v>
      </c>
      <c r="E13" s="29">
        <f>VLOOKUP(C13,[2]Sheet1!$C$5:$F$196,4,0)</f>
        <v>1</v>
      </c>
      <c r="F13" s="29">
        <f>VLOOKUP(C13,[2]Sheet1!$C$5:$H$196,6,0)</f>
        <v>1</v>
      </c>
      <c r="G13" s="29">
        <f>VLOOKUP(C13,[2]Sheet1!$C$5:$J$196,8,0)</f>
        <v>1</v>
      </c>
      <c r="H13" s="29">
        <f>VLOOKUP(C13,[2]Sheet1!$C$5:$L$196,10,0)</f>
        <v>1</v>
      </c>
      <c r="I13" s="29">
        <f>VLOOKUP(C13,'[1]uurgiin heregjilt 2019.12.31'!$C$6:$I$186,7,0)</f>
        <v>1</v>
      </c>
      <c r="J13" s="29">
        <v>1</v>
      </c>
      <c r="K13" s="29">
        <f>VLOOKUP(C13,[2]Sheet1!$C$5:$K$196,9,0)</f>
        <v>1</v>
      </c>
      <c r="L13" s="29">
        <f>VLOOKUP(C13,[2]Sheet1!$C$5:$I$196,7,0)</f>
        <v>1</v>
      </c>
      <c r="M13" s="29">
        <f>VLOOKUP(C13,[2]Sheet1!$C$5:$M$196,11,0)</f>
        <v>1</v>
      </c>
      <c r="N13" s="29">
        <f t="shared" si="0"/>
        <v>10</v>
      </c>
      <c r="O13" s="29">
        <f t="shared" si="1"/>
        <v>100</v>
      </c>
    </row>
    <row r="14" spans="1:15" x14ac:dyDescent="0.25">
      <c r="A14" s="26">
        <f t="shared" si="2"/>
        <v>10</v>
      </c>
      <c r="B14" s="27" t="s">
        <v>57</v>
      </c>
      <c r="C14" s="28">
        <v>354</v>
      </c>
      <c r="D14" s="29">
        <f>VLOOKUP(C14,[2]Sheet1!$C$5:$D$196,2,0)</f>
        <v>1</v>
      </c>
      <c r="E14" s="29">
        <f>VLOOKUP(C14,[2]Sheet1!$C$5:$F$196,4,0)</f>
        <v>1</v>
      </c>
      <c r="F14" s="29">
        <f>VLOOKUP(C14,[2]Sheet1!$C$5:$H$196,6,0)</f>
        <v>1</v>
      </c>
      <c r="G14" s="29">
        <f>VLOOKUP(C14,[2]Sheet1!$C$5:$J$196,8,0)</f>
        <v>1</v>
      </c>
      <c r="H14" s="29">
        <f>VLOOKUP(C14,[2]Sheet1!$C$5:$L$196,10,0)</f>
        <v>1</v>
      </c>
      <c r="I14" s="29">
        <f>VLOOKUP(C14,'[1]uurgiin heregjilt 2019.12.31'!$C$6:$I$186,7,0)</f>
        <v>1</v>
      </c>
      <c r="J14" s="29">
        <v>1</v>
      </c>
      <c r="K14" s="29">
        <f>VLOOKUP(C14,[2]Sheet1!$C$5:$K$196,9,0)</f>
        <v>1</v>
      </c>
      <c r="L14" s="29">
        <f>VLOOKUP(C14,[2]Sheet1!$C$5:$I$196,7,0)</f>
        <v>1</v>
      </c>
      <c r="M14" s="29">
        <f>VLOOKUP(C14,[2]Sheet1!$C$5:$M$196,11,0)</f>
        <v>1</v>
      </c>
      <c r="N14" s="29">
        <f t="shared" si="0"/>
        <v>10</v>
      </c>
      <c r="O14" s="29">
        <f t="shared" si="1"/>
        <v>100</v>
      </c>
    </row>
    <row r="15" spans="1:15" x14ac:dyDescent="0.25">
      <c r="A15" s="26">
        <f t="shared" si="2"/>
        <v>11</v>
      </c>
      <c r="B15" s="27" t="s">
        <v>69</v>
      </c>
      <c r="C15" s="28">
        <v>71</v>
      </c>
      <c r="D15" s="29">
        <f>VLOOKUP(C15,[2]Sheet1!$C$5:$D$196,2,0)</f>
        <v>1</v>
      </c>
      <c r="E15" s="29">
        <f>VLOOKUP(C15,[2]Sheet1!$C$5:$F$196,4,0)</f>
        <v>1</v>
      </c>
      <c r="F15" s="29">
        <f>VLOOKUP(C15,[2]Sheet1!$C$5:$H$196,6,0)</f>
        <v>1</v>
      </c>
      <c r="G15" s="29">
        <f>VLOOKUP(C15,[2]Sheet1!$C$5:$J$196,8,0)</f>
        <v>1</v>
      </c>
      <c r="H15" s="29">
        <f>VLOOKUP(C15,[2]Sheet1!$C$5:$L$196,10,0)</f>
        <v>1</v>
      </c>
      <c r="I15" s="29">
        <f>VLOOKUP(C15,'[1]uurgiin heregjilt 2019.12.31'!$C$6:$I$186,7,0)</f>
        <v>1</v>
      </c>
      <c r="J15" s="29">
        <v>1</v>
      </c>
      <c r="K15" s="29">
        <f>VLOOKUP(C15,[2]Sheet1!$C$5:$K$196,9,0)</f>
        <v>1</v>
      </c>
      <c r="L15" s="29">
        <f>VLOOKUP(C15,[2]Sheet1!$C$5:$I$196,7,0)</f>
        <v>1</v>
      </c>
      <c r="M15" s="29">
        <f>VLOOKUP(C15,[2]Sheet1!$C$5:$M$196,11,0)</f>
        <v>1</v>
      </c>
      <c r="N15" s="29">
        <f t="shared" si="0"/>
        <v>10</v>
      </c>
      <c r="O15" s="29">
        <f t="shared" si="1"/>
        <v>100</v>
      </c>
    </row>
    <row r="16" spans="1:15" x14ac:dyDescent="0.25">
      <c r="A16" s="26">
        <f t="shared" si="2"/>
        <v>12</v>
      </c>
      <c r="B16" s="27" t="s">
        <v>86</v>
      </c>
      <c r="C16" s="28">
        <v>553</v>
      </c>
      <c r="D16" s="29">
        <f>VLOOKUP(C16,[2]Sheet1!$C$5:$D$196,2,0)</f>
        <v>1</v>
      </c>
      <c r="E16" s="29">
        <f>VLOOKUP(C16,[2]Sheet1!$C$5:$F$196,4,0)</f>
        <v>1</v>
      </c>
      <c r="F16" s="29">
        <f>VLOOKUP(C16,[2]Sheet1!$C$5:$H$196,6,0)</f>
        <v>1</v>
      </c>
      <c r="G16" s="29">
        <f>VLOOKUP(C16,[2]Sheet1!$C$5:$J$196,8,0)</f>
        <v>1</v>
      </c>
      <c r="H16" s="29">
        <f>VLOOKUP(C16,[2]Sheet1!$C$5:$L$196,10,0)</f>
        <v>1</v>
      </c>
      <c r="I16" s="29">
        <f>VLOOKUP(C16,'[1]uurgiin heregjilt 2019.12.31'!$C$6:$I$186,7,0)</f>
        <v>1</v>
      </c>
      <c r="J16" s="29">
        <v>1</v>
      </c>
      <c r="K16" s="29">
        <f>VLOOKUP(C16,[2]Sheet1!$C$5:$K$196,9,0)</f>
        <v>1</v>
      </c>
      <c r="L16" s="29">
        <f>VLOOKUP(C16,[2]Sheet1!$C$5:$I$196,7,0)</f>
        <v>1</v>
      </c>
      <c r="M16" s="29">
        <f>VLOOKUP(C16,[2]Sheet1!$C$5:$M$196,11,0)</f>
        <v>1</v>
      </c>
      <c r="N16" s="29">
        <f t="shared" si="0"/>
        <v>10</v>
      </c>
      <c r="O16" s="29">
        <f t="shared" si="1"/>
        <v>100</v>
      </c>
    </row>
    <row r="17" spans="1:15" x14ac:dyDescent="0.25">
      <c r="A17" s="26">
        <f t="shared" si="2"/>
        <v>13</v>
      </c>
      <c r="B17" s="27" t="s">
        <v>87</v>
      </c>
      <c r="C17" s="28">
        <v>545</v>
      </c>
      <c r="D17" s="29">
        <f>VLOOKUP(C17,[2]Sheet1!$C$5:$D$196,2,0)</f>
        <v>1</v>
      </c>
      <c r="E17" s="29">
        <f>VLOOKUP(C17,[2]Sheet1!$C$5:$F$196,4,0)</f>
        <v>1</v>
      </c>
      <c r="F17" s="29">
        <f>VLOOKUP(C17,[2]Sheet1!$C$5:$H$196,6,0)</f>
        <v>1</v>
      </c>
      <c r="G17" s="29">
        <f>VLOOKUP(C17,[2]Sheet1!$C$5:$J$196,8,0)</f>
        <v>1</v>
      </c>
      <c r="H17" s="29">
        <f>VLOOKUP(C17,[2]Sheet1!$C$5:$L$196,10,0)</f>
        <v>1</v>
      </c>
      <c r="I17" s="29">
        <f>VLOOKUP(C17,'[1]uurgiin heregjilt 2019.12.31'!$C$6:$I$186,7,0)</f>
        <v>1</v>
      </c>
      <c r="J17" s="29">
        <v>1</v>
      </c>
      <c r="K17" s="29">
        <f>VLOOKUP(C17,[2]Sheet1!$C$5:$K$196,9,0)</f>
        <v>1</v>
      </c>
      <c r="L17" s="29">
        <f>VLOOKUP(C17,[2]Sheet1!$C$5:$I$196,7,0)</f>
        <v>1</v>
      </c>
      <c r="M17" s="29">
        <f>VLOOKUP(C17,[2]Sheet1!$C$5:$M$196,11,0)</f>
        <v>1</v>
      </c>
      <c r="N17" s="29">
        <f t="shared" si="0"/>
        <v>10</v>
      </c>
      <c r="O17" s="29">
        <f t="shared" si="1"/>
        <v>100</v>
      </c>
    </row>
    <row r="18" spans="1:15" x14ac:dyDescent="0.25">
      <c r="A18" s="26">
        <f t="shared" si="2"/>
        <v>14</v>
      </c>
      <c r="B18" s="27" t="s">
        <v>90</v>
      </c>
      <c r="C18" s="28">
        <v>547</v>
      </c>
      <c r="D18" s="29">
        <f>VLOOKUP(C18,[2]Sheet1!$C$5:$D$196,2,0)</f>
        <v>1</v>
      </c>
      <c r="E18" s="29">
        <f>VLOOKUP(C18,[2]Sheet1!$C$5:$F$196,4,0)</f>
        <v>1</v>
      </c>
      <c r="F18" s="29">
        <f>VLOOKUP(C18,[2]Sheet1!$C$5:$H$196,6,0)</f>
        <v>1</v>
      </c>
      <c r="G18" s="29">
        <f>VLOOKUP(C18,[2]Sheet1!$C$5:$J$196,8,0)</f>
        <v>1</v>
      </c>
      <c r="H18" s="29">
        <f>VLOOKUP(C18,[2]Sheet1!$C$5:$L$196,10,0)</f>
        <v>1</v>
      </c>
      <c r="I18" s="29">
        <f>VLOOKUP(C18,'[1]uurgiin heregjilt 2019.12.31'!$C$6:$I$186,7,0)</f>
        <v>1</v>
      </c>
      <c r="J18" s="29">
        <v>1</v>
      </c>
      <c r="K18" s="29">
        <f>VLOOKUP(C18,[2]Sheet1!$C$5:$K$196,9,0)</f>
        <v>1</v>
      </c>
      <c r="L18" s="29">
        <f>VLOOKUP(C18,[2]Sheet1!$C$5:$I$196,7,0)</f>
        <v>1</v>
      </c>
      <c r="M18" s="29">
        <f>VLOOKUP(C18,[2]Sheet1!$C$5:$M$196,11,0)</f>
        <v>1</v>
      </c>
      <c r="N18" s="29">
        <f t="shared" si="0"/>
        <v>10</v>
      </c>
      <c r="O18" s="29">
        <f t="shared" si="1"/>
        <v>100</v>
      </c>
    </row>
    <row r="19" spans="1:15" x14ac:dyDescent="0.25">
      <c r="A19" s="26">
        <f t="shared" si="2"/>
        <v>15</v>
      </c>
      <c r="B19" s="27" t="s">
        <v>91</v>
      </c>
      <c r="C19" s="28">
        <v>208</v>
      </c>
      <c r="D19" s="29">
        <f>VLOOKUP(C19,[2]Sheet1!$C$5:$D$196,2,0)</f>
        <v>1</v>
      </c>
      <c r="E19" s="29">
        <f>VLOOKUP(C19,[2]Sheet1!$C$5:$F$196,4,0)</f>
        <v>1</v>
      </c>
      <c r="F19" s="29">
        <f>VLOOKUP(C19,[2]Sheet1!$C$5:$H$196,6,0)</f>
        <v>1</v>
      </c>
      <c r="G19" s="29">
        <f>VLOOKUP(C19,[2]Sheet1!$C$5:$J$196,8,0)</f>
        <v>1</v>
      </c>
      <c r="H19" s="29">
        <f>VLOOKUP(C19,[2]Sheet1!$C$5:$L$196,10,0)</f>
        <v>1</v>
      </c>
      <c r="I19" s="29">
        <f>VLOOKUP(C19,'[1]uurgiin heregjilt 2019.12.31'!$C$6:$I$186,7,0)</f>
        <v>1</v>
      </c>
      <c r="J19" s="29">
        <v>1</v>
      </c>
      <c r="K19" s="29">
        <f>VLOOKUP(C19,[2]Sheet1!$C$5:$K$196,9,0)</f>
        <v>1</v>
      </c>
      <c r="L19" s="29">
        <f>VLOOKUP(C19,[2]Sheet1!$C$5:$I$196,7,0)</f>
        <v>1</v>
      </c>
      <c r="M19" s="29">
        <f>VLOOKUP(C19,[2]Sheet1!$C$5:$M$196,11,0)</f>
        <v>1</v>
      </c>
      <c r="N19" s="29">
        <f t="shared" si="0"/>
        <v>10</v>
      </c>
      <c r="O19" s="29">
        <f t="shared" si="1"/>
        <v>100</v>
      </c>
    </row>
    <row r="20" spans="1:15" x14ac:dyDescent="0.25">
      <c r="A20" s="26">
        <f t="shared" si="2"/>
        <v>16</v>
      </c>
      <c r="B20" s="27" t="s">
        <v>93</v>
      </c>
      <c r="C20" s="28">
        <v>542</v>
      </c>
      <c r="D20" s="29">
        <f>VLOOKUP(C20,[2]Sheet1!$C$5:$D$196,2,0)</f>
        <v>1</v>
      </c>
      <c r="E20" s="29">
        <f>VLOOKUP(C20,[2]Sheet1!$C$5:$F$196,4,0)</f>
        <v>1</v>
      </c>
      <c r="F20" s="29">
        <f>VLOOKUP(C20,[2]Sheet1!$C$5:$H$196,6,0)</f>
        <v>1</v>
      </c>
      <c r="G20" s="29">
        <f>VLOOKUP(C20,[2]Sheet1!$C$5:$J$196,8,0)</f>
        <v>1</v>
      </c>
      <c r="H20" s="29">
        <f>VLOOKUP(C20,[2]Sheet1!$C$5:$L$196,10,0)</f>
        <v>1</v>
      </c>
      <c r="I20" s="29">
        <f>VLOOKUP(C20,'[1]uurgiin heregjilt 2019.12.31'!$C$6:$I$186,7,0)</f>
        <v>1</v>
      </c>
      <c r="J20" s="29">
        <v>1</v>
      </c>
      <c r="K20" s="29">
        <f>VLOOKUP(C20,[2]Sheet1!$C$5:$K$196,9,0)</f>
        <v>1</v>
      </c>
      <c r="L20" s="29">
        <f>VLOOKUP(C20,[2]Sheet1!$C$5:$I$196,7,0)</f>
        <v>1</v>
      </c>
      <c r="M20" s="29">
        <f>VLOOKUP(C20,[2]Sheet1!$C$5:$M$196,11,0)</f>
        <v>1</v>
      </c>
      <c r="N20" s="29">
        <f t="shared" si="0"/>
        <v>10</v>
      </c>
      <c r="O20" s="29">
        <f t="shared" si="1"/>
        <v>100</v>
      </c>
    </row>
    <row r="21" spans="1:15" x14ac:dyDescent="0.25">
      <c r="A21" s="26">
        <f t="shared" si="2"/>
        <v>17</v>
      </c>
      <c r="B21" s="27" t="s">
        <v>109</v>
      </c>
      <c r="C21" s="28">
        <v>544</v>
      </c>
      <c r="D21" s="29">
        <f>VLOOKUP(C21,[2]Sheet1!$C$5:$D$196,2,0)</f>
        <v>1</v>
      </c>
      <c r="E21" s="29">
        <f>VLOOKUP(C21,[2]Sheet1!$C$5:$F$196,4,0)</f>
        <v>1</v>
      </c>
      <c r="F21" s="29">
        <f>VLOOKUP(C21,[2]Sheet1!$C$5:$H$196,6,0)</f>
        <v>1</v>
      </c>
      <c r="G21" s="29">
        <f>VLOOKUP(C21,[2]Sheet1!$C$5:$J$196,8,0)</f>
        <v>1</v>
      </c>
      <c r="H21" s="29">
        <f>VLOOKUP(C21,[2]Sheet1!$C$5:$L$196,10,0)</f>
        <v>1</v>
      </c>
      <c r="I21" s="29">
        <f>VLOOKUP(C21,'[1]uurgiin heregjilt 2019.12.31'!$C$6:$I$186,7,0)</f>
        <v>1</v>
      </c>
      <c r="J21" s="29">
        <v>1</v>
      </c>
      <c r="K21" s="29">
        <f>VLOOKUP(C21,[2]Sheet1!$C$5:$K$196,9,0)</f>
        <v>1</v>
      </c>
      <c r="L21" s="29">
        <f>VLOOKUP(C21,[2]Sheet1!$C$5:$I$196,7,0)</f>
        <v>1</v>
      </c>
      <c r="M21" s="29">
        <f>VLOOKUP(C21,[2]Sheet1!$C$5:$M$196,11,0)</f>
        <v>1</v>
      </c>
      <c r="N21" s="29">
        <f t="shared" si="0"/>
        <v>10</v>
      </c>
      <c r="O21" s="29">
        <f t="shared" si="1"/>
        <v>100</v>
      </c>
    </row>
    <row r="22" spans="1:15" x14ac:dyDescent="0.25">
      <c r="A22" s="26">
        <f t="shared" si="2"/>
        <v>18</v>
      </c>
      <c r="B22" s="27" t="s">
        <v>110</v>
      </c>
      <c r="C22" s="28">
        <v>551</v>
      </c>
      <c r="D22" s="29">
        <f>VLOOKUP(C22,[2]Sheet1!$C$5:$D$196,2,0)</f>
        <v>1</v>
      </c>
      <c r="E22" s="29">
        <f>VLOOKUP(C22,[2]Sheet1!$C$5:$F$196,4,0)</f>
        <v>1</v>
      </c>
      <c r="F22" s="29">
        <f>VLOOKUP(C22,[2]Sheet1!$C$5:$H$196,6,0)</f>
        <v>1</v>
      </c>
      <c r="G22" s="29">
        <f>VLOOKUP(C22,[2]Sheet1!$C$5:$J$196,8,0)</f>
        <v>1</v>
      </c>
      <c r="H22" s="29">
        <f>VLOOKUP(C22,[2]Sheet1!$C$5:$L$196,10,0)</f>
        <v>1</v>
      </c>
      <c r="I22" s="29">
        <f>VLOOKUP(C22,'[1]uurgiin heregjilt 2019.12.31'!$C$6:$I$186,7,0)</f>
        <v>1</v>
      </c>
      <c r="J22" s="29">
        <v>1</v>
      </c>
      <c r="K22" s="29">
        <f>VLOOKUP(C22,[2]Sheet1!$C$5:$K$196,9,0)</f>
        <v>1</v>
      </c>
      <c r="L22" s="29">
        <f>VLOOKUP(C22,[2]Sheet1!$C$5:$I$196,7,0)</f>
        <v>1</v>
      </c>
      <c r="M22" s="29">
        <f>VLOOKUP(C22,[2]Sheet1!$C$5:$M$196,11,0)</f>
        <v>1</v>
      </c>
      <c r="N22" s="29">
        <f t="shared" si="0"/>
        <v>10</v>
      </c>
      <c r="O22" s="29">
        <f t="shared" si="1"/>
        <v>100</v>
      </c>
    </row>
    <row r="23" spans="1:15" x14ac:dyDescent="0.25">
      <c r="A23" s="26">
        <f t="shared" si="2"/>
        <v>19</v>
      </c>
      <c r="B23" s="27" t="s">
        <v>131</v>
      </c>
      <c r="C23" s="28">
        <v>135</v>
      </c>
      <c r="D23" s="29">
        <f>VLOOKUP(C23,[2]Sheet1!$C$5:$D$196,2,0)</f>
        <v>1</v>
      </c>
      <c r="E23" s="29">
        <f>VLOOKUP(C23,[2]Sheet1!$C$5:$F$196,4,0)</f>
        <v>1</v>
      </c>
      <c r="F23" s="29">
        <f>VLOOKUP(C23,[2]Sheet1!$C$5:$H$196,6,0)</f>
        <v>1</v>
      </c>
      <c r="G23" s="29">
        <f>VLOOKUP(C23,[2]Sheet1!$C$5:$J$196,8,0)</f>
        <v>1</v>
      </c>
      <c r="H23" s="29">
        <f>VLOOKUP(C23,[2]Sheet1!$C$5:$L$196,10,0)</f>
        <v>1</v>
      </c>
      <c r="I23" s="29">
        <f>VLOOKUP(C23,'[1]uurgiin heregjilt 2019.12.31'!$C$6:$I$186,7,0)</f>
        <v>1</v>
      </c>
      <c r="J23" s="29">
        <v>1</v>
      </c>
      <c r="K23" s="29">
        <f>VLOOKUP(C23,[2]Sheet1!$C$5:$K$196,9,0)</f>
        <v>1</v>
      </c>
      <c r="L23" s="29">
        <f>VLOOKUP(C23,[2]Sheet1!$C$5:$I$196,7,0)</f>
        <v>1</v>
      </c>
      <c r="M23" s="29">
        <f>VLOOKUP(C23,[2]Sheet1!$C$5:$M$196,11,0)</f>
        <v>1</v>
      </c>
      <c r="N23" s="29">
        <f t="shared" si="0"/>
        <v>10</v>
      </c>
      <c r="O23" s="29">
        <f t="shared" si="1"/>
        <v>100</v>
      </c>
    </row>
    <row r="24" spans="1:15" x14ac:dyDescent="0.25">
      <c r="A24" s="26">
        <f t="shared" si="2"/>
        <v>20</v>
      </c>
      <c r="B24" s="27" t="s">
        <v>138</v>
      </c>
      <c r="C24" s="28">
        <v>22</v>
      </c>
      <c r="D24" s="29">
        <f>VLOOKUP(C24,[2]Sheet1!$C$5:$D$196,2,0)</f>
        <v>1</v>
      </c>
      <c r="E24" s="29">
        <f>VLOOKUP(C24,[2]Sheet1!$C$5:$F$196,4,0)</f>
        <v>1</v>
      </c>
      <c r="F24" s="29">
        <f>VLOOKUP(C24,[2]Sheet1!$C$5:$H$196,6,0)</f>
        <v>1</v>
      </c>
      <c r="G24" s="29">
        <f>VLOOKUP(C24,[2]Sheet1!$C$5:$J$196,8,0)</f>
        <v>1</v>
      </c>
      <c r="H24" s="29">
        <f>VLOOKUP(C24,[2]Sheet1!$C$5:$L$196,10,0)</f>
        <v>1</v>
      </c>
      <c r="I24" s="29">
        <f>VLOOKUP(C24,'[1]uurgiin heregjilt 2019.12.31'!$C$6:$I$186,7,0)</f>
        <v>1</v>
      </c>
      <c r="J24" s="29">
        <v>1</v>
      </c>
      <c r="K24" s="29">
        <f>VLOOKUP(C24,[2]Sheet1!$C$5:$K$196,9,0)</f>
        <v>1</v>
      </c>
      <c r="L24" s="29">
        <f>VLOOKUP(C24,[2]Sheet1!$C$5:$I$196,7,0)</f>
        <v>1</v>
      </c>
      <c r="M24" s="29">
        <f>VLOOKUP(C24,[2]Sheet1!$C$5:$M$196,11,0)</f>
        <v>1</v>
      </c>
      <c r="N24" s="29">
        <f t="shared" si="0"/>
        <v>10</v>
      </c>
      <c r="O24" s="29">
        <f t="shared" si="1"/>
        <v>100</v>
      </c>
    </row>
    <row r="25" spans="1:15" x14ac:dyDescent="0.25">
      <c r="A25" s="26">
        <f t="shared" si="2"/>
        <v>21</v>
      </c>
      <c r="B25" s="27" t="s">
        <v>139</v>
      </c>
      <c r="C25" s="28">
        <v>44</v>
      </c>
      <c r="D25" s="29">
        <f>VLOOKUP(C25,[2]Sheet1!$C$5:$D$196,2,0)</f>
        <v>1</v>
      </c>
      <c r="E25" s="29">
        <f>VLOOKUP(C25,[2]Sheet1!$C$5:$F$196,4,0)</f>
        <v>1</v>
      </c>
      <c r="F25" s="29">
        <f>VLOOKUP(C25,[2]Sheet1!$C$5:$H$196,6,0)</f>
        <v>1</v>
      </c>
      <c r="G25" s="29">
        <f>VLOOKUP(C25,[2]Sheet1!$C$5:$J$196,8,0)</f>
        <v>1</v>
      </c>
      <c r="H25" s="29">
        <f>VLOOKUP(C25,[2]Sheet1!$C$5:$L$196,10,0)</f>
        <v>1</v>
      </c>
      <c r="I25" s="29">
        <f>VLOOKUP(C25,'[1]uurgiin heregjilt 2019.12.31'!$C$6:$I$186,7,0)</f>
        <v>1</v>
      </c>
      <c r="J25" s="29">
        <v>1</v>
      </c>
      <c r="K25" s="29">
        <f>VLOOKUP(C25,[2]Sheet1!$C$5:$K$196,9,0)</f>
        <v>1</v>
      </c>
      <c r="L25" s="29">
        <f>VLOOKUP(C25,[2]Sheet1!$C$5:$I$196,7,0)</f>
        <v>1</v>
      </c>
      <c r="M25" s="29">
        <f>VLOOKUP(C25,[2]Sheet1!$C$5:$M$196,11,0)</f>
        <v>1</v>
      </c>
      <c r="N25" s="29">
        <f t="shared" si="0"/>
        <v>10</v>
      </c>
      <c r="O25" s="29">
        <f t="shared" si="1"/>
        <v>100</v>
      </c>
    </row>
    <row r="26" spans="1:15" x14ac:dyDescent="0.25">
      <c r="A26" s="26">
        <f>A25+1</f>
        <v>22</v>
      </c>
      <c r="B26" s="27" t="s">
        <v>140</v>
      </c>
      <c r="C26" s="28">
        <v>441</v>
      </c>
      <c r="D26" s="29">
        <f>VLOOKUP(C26,[2]Sheet1!$C$5:$D$196,2,0)</f>
        <v>1</v>
      </c>
      <c r="E26" s="29">
        <f>VLOOKUP(C26,[2]Sheet1!$C$5:$F$196,4,0)</f>
        <v>1</v>
      </c>
      <c r="F26" s="29">
        <f>VLOOKUP(C26,[2]Sheet1!$C$5:$H$196,6,0)</f>
        <v>1</v>
      </c>
      <c r="G26" s="29">
        <f>VLOOKUP(C26,[2]Sheet1!$C$5:$J$196,8,0)</f>
        <v>1</v>
      </c>
      <c r="H26" s="29">
        <f>VLOOKUP(C26,[2]Sheet1!$C$5:$L$196,10,0)</f>
        <v>1</v>
      </c>
      <c r="I26" s="29">
        <f>VLOOKUP(C26,'[1]uurgiin heregjilt 2019.12.31'!$C$6:$I$186,7,0)</f>
        <v>1</v>
      </c>
      <c r="J26" s="29">
        <v>1</v>
      </c>
      <c r="K26" s="29">
        <f>VLOOKUP(C26,[2]Sheet1!$C$5:$K$196,9,0)</f>
        <v>1</v>
      </c>
      <c r="L26" s="29">
        <f>VLOOKUP(C26,[2]Sheet1!$C$5:$I$196,7,0)</f>
        <v>1</v>
      </c>
      <c r="M26" s="29">
        <f>VLOOKUP(C26,[2]Sheet1!$C$5:$M$196,11,0)</f>
        <v>1</v>
      </c>
      <c r="N26" s="29">
        <f t="shared" si="0"/>
        <v>10</v>
      </c>
      <c r="O26" s="29">
        <f t="shared" si="1"/>
        <v>100</v>
      </c>
    </row>
    <row r="27" spans="1:15" x14ac:dyDescent="0.25">
      <c r="A27" s="26">
        <f t="shared" si="2"/>
        <v>23</v>
      </c>
      <c r="B27" s="27" t="s">
        <v>143</v>
      </c>
      <c r="C27" s="28">
        <v>549</v>
      </c>
      <c r="D27" s="29">
        <f>VLOOKUP(C27,[2]Sheet1!$C$5:$D$196,2,0)</f>
        <v>1</v>
      </c>
      <c r="E27" s="29">
        <f>VLOOKUP(C27,[2]Sheet1!$C$5:$F$196,4,0)</f>
        <v>1</v>
      </c>
      <c r="F27" s="29">
        <f>VLOOKUP(C27,[2]Sheet1!$C$5:$H$196,6,0)</f>
        <v>1</v>
      </c>
      <c r="G27" s="29">
        <f>VLOOKUP(C27,[2]Sheet1!$C$5:$J$196,8,0)</f>
        <v>1</v>
      </c>
      <c r="H27" s="29">
        <f>VLOOKUP(C27,[2]Sheet1!$C$5:$L$196,10,0)</f>
        <v>1</v>
      </c>
      <c r="I27" s="29">
        <f>VLOOKUP(C27,'[1]uurgiin heregjilt 2019.12.31'!$C$6:$I$186,7,0)</f>
        <v>1</v>
      </c>
      <c r="J27" s="29">
        <v>1</v>
      </c>
      <c r="K27" s="29">
        <f>VLOOKUP(C27,[2]Sheet1!$C$5:$K$196,9,0)</f>
        <v>1</v>
      </c>
      <c r="L27" s="29">
        <f>VLOOKUP(C27,[2]Sheet1!$C$5:$I$196,7,0)</f>
        <v>1</v>
      </c>
      <c r="M27" s="29">
        <f>VLOOKUP(C27,[2]Sheet1!$C$5:$M$196,11,0)</f>
        <v>1</v>
      </c>
      <c r="N27" s="29">
        <f t="shared" si="0"/>
        <v>10</v>
      </c>
      <c r="O27" s="29">
        <f t="shared" si="1"/>
        <v>100</v>
      </c>
    </row>
    <row r="28" spans="1:15" x14ac:dyDescent="0.25">
      <c r="A28" s="26">
        <f t="shared" si="2"/>
        <v>24</v>
      </c>
      <c r="B28" s="27" t="s">
        <v>148</v>
      </c>
      <c r="C28" s="28">
        <v>195</v>
      </c>
      <c r="D28" s="29">
        <f>VLOOKUP(C28,[2]Sheet1!$C$5:$D$196,2,0)</f>
        <v>1</v>
      </c>
      <c r="E28" s="29">
        <f>VLOOKUP(C28,[2]Sheet1!$C$5:$F$196,4,0)</f>
        <v>1</v>
      </c>
      <c r="F28" s="29">
        <f>VLOOKUP(C28,[2]Sheet1!$C$5:$H$196,6,0)</f>
        <v>1</v>
      </c>
      <c r="G28" s="29">
        <f>VLOOKUP(C28,[2]Sheet1!$C$5:$J$196,8,0)</f>
        <v>1</v>
      </c>
      <c r="H28" s="29">
        <f>VLOOKUP(C28,[2]Sheet1!$C$5:$L$196,10,0)</f>
        <v>1</v>
      </c>
      <c r="I28" s="29">
        <f>VLOOKUP(C28,'[1]uurgiin heregjilt 2019.12.31'!$C$6:$I$186,7,0)</f>
        <v>1</v>
      </c>
      <c r="J28" s="29">
        <v>1</v>
      </c>
      <c r="K28" s="29">
        <f>VLOOKUP(C28,[2]Sheet1!$C$5:$K$196,9,0)</f>
        <v>1</v>
      </c>
      <c r="L28" s="29">
        <f>VLOOKUP(C28,[2]Sheet1!$C$5:$I$196,7,0)</f>
        <v>1</v>
      </c>
      <c r="M28" s="29">
        <f>VLOOKUP(C28,[2]Sheet1!$C$5:$M$196,11,0)</f>
        <v>1</v>
      </c>
      <c r="N28" s="29">
        <f t="shared" si="0"/>
        <v>10</v>
      </c>
      <c r="O28" s="29">
        <f t="shared" si="1"/>
        <v>100</v>
      </c>
    </row>
    <row r="29" spans="1:15" x14ac:dyDescent="0.25">
      <c r="A29" s="26">
        <f t="shared" si="2"/>
        <v>25</v>
      </c>
      <c r="B29" s="27" t="s">
        <v>151</v>
      </c>
      <c r="C29" s="28">
        <v>484</v>
      </c>
      <c r="D29" s="29">
        <f>VLOOKUP(C29,[2]Sheet1!$C$5:$D$196,2,0)</f>
        <v>1</v>
      </c>
      <c r="E29" s="29">
        <f>VLOOKUP(C29,[2]Sheet1!$C$5:$F$196,4,0)</f>
        <v>1</v>
      </c>
      <c r="F29" s="29">
        <f>VLOOKUP(C29,[2]Sheet1!$C$5:$H$196,6,0)</f>
        <v>1</v>
      </c>
      <c r="G29" s="29">
        <f>VLOOKUP(C29,[2]Sheet1!$C$5:$J$196,8,0)</f>
        <v>1</v>
      </c>
      <c r="H29" s="29">
        <f>VLOOKUP(C29,[2]Sheet1!$C$5:$L$196,10,0)</f>
        <v>1</v>
      </c>
      <c r="I29" s="29">
        <f>VLOOKUP(C29,'[1]uurgiin heregjilt 2019.12.31'!$C$6:$I$186,7,0)</f>
        <v>1</v>
      </c>
      <c r="J29" s="29">
        <v>1</v>
      </c>
      <c r="K29" s="29">
        <f>VLOOKUP(C29,[2]Sheet1!$C$5:$K$196,9,0)</f>
        <v>1</v>
      </c>
      <c r="L29" s="29">
        <f>VLOOKUP(C29,[2]Sheet1!$C$5:$I$196,7,0)</f>
        <v>1</v>
      </c>
      <c r="M29" s="29">
        <f>VLOOKUP(C29,[2]Sheet1!$C$5:$M$196,11,0)</f>
        <v>1</v>
      </c>
      <c r="N29" s="29">
        <f t="shared" si="0"/>
        <v>10</v>
      </c>
      <c r="O29" s="29">
        <f t="shared" si="1"/>
        <v>100</v>
      </c>
    </row>
    <row r="30" spans="1:15" x14ac:dyDescent="0.25">
      <c r="A30" s="26">
        <f t="shared" si="2"/>
        <v>26</v>
      </c>
      <c r="B30" s="27" t="s">
        <v>154</v>
      </c>
      <c r="C30" s="28">
        <v>525</v>
      </c>
      <c r="D30" s="29">
        <f>VLOOKUP(C30,[2]Sheet1!$C$5:$D$196,2,0)</f>
        <v>1</v>
      </c>
      <c r="E30" s="29">
        <f>VLOOKUP(C30,[2]Sheet1!$C$5:$F$196,4,0)</f>
        <v>1</v>
      </c>
      <c r="F30" s="29">
        <f>VLOOKUP(C30,[2]Sheet1!$C$5:$H$196,6,0)</f>
        <v>1</v>
      </c>
      <c r="G30" s="29">
        <f>VLOOKUP(C30,[2]Sheet1!$C$5:$J$196,8,0)</f>
        <v>1</v>
      </c>
      <c r="H30" s="29">
        <f>VLOOKUP(C30,[2]Sheet1!$C$5:$L$196,10,0)</f>
        <v>1</v>
      </c>
      <c r="I30" s="29">
        <f>VLOOKUP(C30,'[1]uurgiin heregjilt 2019.12.31'!$C$6:$I$186,7,0)</f>
        <v>1</v>
      </c>
      <c r="J30" s="29">
        <v>1</v>
      </c>
      <c r="K30" s="29">
        <f>VLOOKUP(C30,[2]Sheet1!$C$5:$K$196,9,0)</f>
        <v>1</v>
      </c>
      <c r="L30" s="29">
        <f>VLOOKUP(C30,[2]Sheet1!$C$5:$I$196,7,0)</f>
        <v>1</v>
      </c>
      <c r="M30" s="29">
        <f>VLOOKUP(C30,[2]Sheet1!$C$5:$M$196,11,0)</f>
        <v>1</v>
      </c>
      <c r="N30" s="29">
        <f t="shared" si="0"/>
        <v>10</v>
      </c>
      <c r="O30" s="29">
        <f t="shared" si="1"/>
        <v>100</v>
      </c>
    </row>
    <row r="31" spans="1:15" x14ac:dyDescent="0.25">
      <c r="A31" s="26">
        <f t="shared" si="2"/>
        <v>27</v>
      </c>
      <c r="B31" s="27" t="s">
        <v>162</v>
      </c>
      <c r="C31" s="28">
        <v>402</v>
      </c>
      <c r="D31" s="29">
        <f>VLOOKUP(C31,[2]Sheet1!$C$5:$D$196,2,0)</f>
        <v>1</v>
      </c>
      <c r="E31" s="29">
        <f>VLOOKUP(C31,[2]Sheet1!$C$5:$F$196,4,0)</f>
        <v>1</v>
      </c>
      <c r="F31" s="29">
        <f>VLOOKUP(C31,[2]Sheet1!$C$5:$H$196,6,0)</f>
        <v>1</v>
      </c>
      <c r="G31" s="29">
        <f>VLOOKUP(C31,[2]Sheet1!$C$5:$J$196,8,0)</f>
        <v>1</v>
      </c>
      <c r="H31" s="29">
        <f>VLOOKUP(C31,[2]Sheet1!$C$5:$L$196,10,0)</f>
        <v>1</v>
      </c>
      <c r="I31" s="29">
        <f>VLOOKUP(C31,'[1]uurgiin heregjilt 2019.12.31'!$C$6:$I$186,7,0)</f>
        <v>1</v>
      </c>
      <c r="J31" s="29">
        <v>1</v>
      </c>
      <c r="K31" s="29">
        <f>VLOOKUP(C31,[2]Sheet1!$C$5:$K$196,9,0)</f>
        <v>1</v>
      </c>
      <c r="L31" s="29">
        <f>VLOOKUP(C31,[2]Sheet1!$C$5:$I$196,7,0)</f>
        <v>1</v>
      </c>
      <c r="M31" s="29">
        <f>VLOOKUP(C31,[2]Sheet1!$C$5:$M$196,11,0)</f>
        <v>1</v>
      </c>
      <c r="N31" s="29">
        <f t="shared" si="0"/>
        <v>10</v>
      </c>
      <c r="O31" s="29">
        <f t="shared" si="1"/>
        <v>100</v>
      </c>
    </row>
    <row r="32" spans="1:15" x14ac:dyDescent="0.25">
      <c r="A32" s="26">
        <f t="shared" si="2"/>
        <v>28</v>
      </c>
      <c r="B32" s="27" t="s">
        <v>178</v>
      </c>
      <c r="C32" s="28">
        <v>309</v>
      </c>
      <c r="D32" s="29">
        <f>VLOOKUP(C32,[2]Sheet1!$C$5:$D$196,2,0)</f>
        <v>1</v>
      </c>
      <c r="E32" s="29">
        <f>VLOOKUP(C32,[2]Sheet1!$C$5:$F$196,4,0)</f>
        <v>1</v>
      </c>
      <c r="F32" s="29">
        <f>VLOOKUP(C32,[2]Sheet1!$C$5:$H$196,6,0)</f>
        <v>1</v>
      </c>
      <c r="G32" s="29">
        <f>VLOOKUP(C32,[2]Sheet1!$C$5:$J$196,8,0)</f>
        <v>1</v>
      </c>
      <c r="H32" s="29">
        <f>VLOOKUP(C32,[2]Sheet1!$C$5:$L$196,10,0)</f>
        <v>1</v>
      </c>
      <c r="I32" s="29">
        <f>VLOOKUP(C32,'[1]uurgiin heregjilt 2019.12.31'!$C$6:$I$186,7,0)</f>
        <v>1</v>
      </c>
      <c r="J32" s="29">
        <v>1</v>
      </c>
      <c r="K32" s="29">
        <f>VLOOKUP(C32,[2]Sheet1!$C$5:$K$196,9,0)</f>
        <v>1</v>
      </c>
      <c r="L32" s="29">
        <f>VLOOKUP(C32,[2]Sheet1!$C$5:$I$196,7,0)</f>
        <v>1</v>
      </c>
      <c r="M32" s="29">
        <f>VLOOKUP(C32,[2]Sheet1!$C$5:$M$196,11,0)</f>
        <v>1</v>
      </c>
      <c r="N32" s="29">
        <f t="shared" si="0"/>
        <v>10</v>
      </c>
      <c r="O32" s="29">
        <f t="shared" si="1"/>
        <v>100</v>
      </c>
    </row>
    <row r="33" spans="1:15" x14ac:dyDescent="0.25">
      <c r="A33" s="26">
        <f t="shared" si="2"/>
        <v>29</v>
      </c>
      <c r="B33" s="27" t="s">
        <v>17</v>
      </c>
      <c r="C33" s="28">
        <v>458</v>
      </c>
      <c r="D33" s="29">
        <f>VLOOKUP(C33,[2]Sheet1!$C$5:$D$196,2,0)</f>
        <v>1</v>
      </c>
      <c r="E33" s="29">
        <f>VLOOKUP(C33,[2]Sheet1!$C$5:$F$196,4,0)</f>
        <v>1</v>
      </c>
      <c r="F33" s="29">
        <f>VLOOKUP(C33,[2]Sheet1!$C$5:$H$196,6,0)</f>
        <v>1</v>
      </c>
      <c r="G33" s="29">
        <f>VLOOKUP(C33,[2]Sheet1!$C$5:$J$196,8,0)</f>
        <v>1</v>
      </c>
      <c r="H33" s="29">
        <f>VLOOKUP(C33,[2]Sheet1!$C$5:$L$196,10,0)</f>
        <v>1</v>
      </c>
      <c r="I33" s="29">
        <f>VLOOKUP(C33,'[1]uurgiin heregjilt 2019.12.31'!$C$6:$I$186,7,0)</f>
        <v>1</v>
      </c>
      <c r="J33" s="29">
        <v>1</v>
      </c>
      <c r="K33" s="29">
        <f>VLOOKUP(C33,[2]Sheet1!$C$5:$K$196,9,0)</f>
        <v>1</v>
      </c>
      <c r="L33" s="29">
        <f>VLOOKUP(C33,[2]Sheet1!$C$5:$I$196,7,0)</f>
        <v>1</v>
      </c>
      <c r="M33" s="29">
        <f>VLOOKUP(C33,[2]Sheet1!$C$5:$M$196,11,0)</f>
        <v>1</v>
      </c>
      <c r="N33" s="29">
        <f t="shared" si="0"/>
        <v>10</v>
      </c>
      <c r="O33" s="29">
        <f t="shared" si="1"/>
        <v>100</v>
      </c>
    </row>
    <row r="34" spans="1:15" ht="25.5" x14ac:dyDescent="0.25">
      <c r="A34" s="26">
        <f t="shared" si="2"/>
        <v>30</v>
      </c>
      <c r="B34" s="27" t="s">
        <v>16</v>
      </c>
      <c r="C34" s="28">
        <v>209</v>
      </c>
      <c r="D34" s="29">
        <f>VLOOKUP(C34,[2]Sheet1!$C$5:$D$196,2,0)</f>
        <v>1</v>
      </c>
      <c r="E34" s="29">
        <f>VLOOKUP(C34,[2]Sheet1!$C$5:$F$196,4,0)</f>
        <v>1</v>
      </c>
      <c r="F34" s="29">
        <f>VLOOKUP(C34,[2]Sheet1!$C$5:$H$196,6,0)</f>
        <v>1</v>
      </c>
      <c r="G34" s="29">
        <f>VLOOKUP(C34,[2]Sheet1!$C$5:$J$196,8,0)</f>
        <v>1</v>
      </c>
      <c r="H34" s="29">
        <f>VLOOKUP(C34,[2]Sheet1!$C$5:$L$196,10,0)</f>
        <v>1</v>
      </c>
      <c r="I34" s="29">
        <f>VLOOKUP(C34,'[1]uurgiin heregjilt 2019.12.31'!$C$6:$I$186,7,0)</f>
        <v>1</v>
      </c>
      <c r="J34" s="29">
        <v>1</v>
      </c>
      <c r="K34" s="29">
        <f>VLOOKUP(C34,[2]Sheet1!$C$5:$K$196,9,0)</f>
        <v>1</v>
      </c>
      <c r="L34" s="29">
        <f>VLOOKUP(C34,[2]Sheet1!$C$5:$I$196,7,0)</f>
        <v>1</v>
      </c>
      <c r="M34" s="29">
        <f>VLOOKUP(C34,[2]Sheet1!$C$5:$M$196,11,0)</f>
        <v>1</v>
      </c>
      <c r="N34" s="29">
        <f t="shared" si="0"/>
        <v>10</v>
      </c>
      <c r="O34" s="29">
        <f t="shared" si="1"/>
        <v>100</v>
      </c>
    </row>
    <row r="35" spans="1:15" x14ac:dyDescent="0.25">
      <c r="A35" s="26">
        <f>A34+1</f>
        <v>31</v>
      </c>
      <c r="B35" s="27" t="s">
        <v>185</v>
      </c>
      <c r="C35" s="28">
        <v>537</v>
      </c>
      <c r="D35" s="29">
        <f>VLOOKUP(C35,[2]Sheet1!$C$5:$D$196,2,0)</f>
        <v>1</v>
      </c>
      <c r="E35" s="29">
        <f>VLOOKUP(C35,[2]Sheet1!$C$5:$F$196,4,0)</f>
        <v>1</v>
      </c>
      <c r="F35" s="29">
        <f>VLOOKUP(C35,[2]Sheet1!$C$5:$H$196,6,0)</f>
        <v>1</v>
      </c>
      <c r="G35" s="29">
        <f>VLOOKUP(C35,[2]Sheet1!$C$5:$J$196,8,0)</f>
        <v>1</v>
      </c>
      <c r="H35" s="29">
        <f>VLOOKUP(C35,[2]Sheet1!$C$5:$L$196,10,0)</f>
        <v>1</v>
      </c>
      <c r="I35" s="29">
        <f>VLOOKUP(C35,'[1]uurgiin heregjilt 2019.12.31'!$C$6:$I$186,7,0)</f>
        <v>1</v>
      </c>
      <c r="J35" s="29">
        <v>1</v>
      </c>
      <c r="K35" s="29">
        <f>VLOOKUP(C35,[2]Sheet1!$C$5:$K$196,9,0)</f>
        <v>1</v>
      </c>
      <c r="L35" s="29">
        <f>VLOOKUP(C35,[2]Sheet1!$C$5:$I$196,7,0)</f>
        <v>1</v>
      </c>
      <c r="M35" s="29">
        <f>VLOOKUP(C35,[2]Sheet1!$C$5:$M$196,11,0)</f>
        <v>1</v>
      </c>
      <c r="N35" s="29">
        <f t="shared" si="0"/>
        <v>10</v>
      </c>
      <c r="O35" s="29">
        <f t="shared" si="1"/>
        <v>100</v>
      </c>
    </row>
    <row r="36" spans="1:15" x14ac:dyDescent="0.25">
      <c r="A36" s="26">
        <f t="shared" si="2"/>
        <v>32</v>
      </c>
      <c r="B36" s="27" t="s">
        <v>53</v>
      </c>
      <c r="C36" s="28">
        <v>234</v>
      </c>
      <c r="D36" s="29">
        <f>VLOOKUP(C36,[2]Sheet1!$C$5:$D$196,2,0)</f>
        <v>1</v>
      </c>
      <c r="E36" s="29">
        <f>VLOOKUP(C36,[2]Sheet1!$C$5:$F$196,4,0)</f>
        <v>1</v>
      </c>
      <c r="F36" s="29">
        <f>VLOOKUP(C36,[2]Sheet1!$C$5:$H$196,6,0)</f>
        <v>1</v>
      </c>
      <c r="G36" s="29">
        <f>VLOOKUP(C36,[2]Sheet1!$C$5:$J$196,8,0)</f>
        <v>1</v>
      </c>
      <c r="H36" s="29">
        <f>VLOOKUP(C36,[2]Sheet1!$C$5:$L$196,10,0)</f>
        <v>1</v>
      </c>
      <c r="I36" s="29">
        <f>VLOOKUP(C36,'[1]uurgiin heregjilt 2019.12.31'!$C$6:$I$186,7,0)</f>
        <v>1</v>
      </c>
      <c r="J36" s="29">
        <v>0</v>
      </c>
      <c r="K36" s="29">
        <f>VLOOKUP(C36,[2]Sheet1!$C$5:$K$196,9,0)</f>
        <v>1</v>
      </c>
      <c r="L36" s="29">
        <f>VLOOKUP(C36,[2]Sheet1!$C$5:$I$196,7,0)</f>
        <v>1</v>
      </c>
      <c r="M36" s="29">
        <f>VLOOKUP(C36,[2]Sheet1!$C$5:$M$196,11,0)</f>
        <v>1</v>
      </c>
      <c r="N36" s="29">
        <f t="shared" si="0"/>
        <v>9</v>
      </c>
      <c r="O36" s="29">
        <f t="shared" si="1"/>
        <v>90</v>
      </c>
    </row>
    <row r="37" spans="1:15" x14ac:dyDescent="0.25">
      <c r="A37" s="26">
        <f t="shared" si="2"/>
        <v>33</v>
      </c>
      <c r="B37" s="27" t="s">
        <v>80</v>
      </c>
      <c r="C37" s="28">
        <v>34</v>
      </c>
      <c r="D37" s="29">
        <f>VLOOKUP(C37,[2]Sheet1!$C$5:$D$196,2,0)</f>
        <v>1</v>
      </c>
      <c r="E37" s="29">
        <f>VLOOKUP(C37,[2]Sheet1!$C$5:$F$196,4,0)</f>
        <v>1</v>
      </c>
      <c r="F37" s="29">
        <f>VLOOKUP(C37,[2]Sheet1!$C$5:$H$196,6,0)</f>
        <v>1</v>
      </c>
      <c r="G37" s="29">
        <f>VLOOKUP(C37,[2]Sheet1!$C$5:$J$196,8,0)</f>
        <v>1</v>
      </c>
      <c r="H37" s="29">
        <f>VLOOKUP(C37,[2]Sheet1!$C$5:$L$196,10,0)</f>
        <v>1</v>
      </c>
      <c r="I37" s="29">
        <f>VLOOKUP(C37,'[1]uurgiin heregjilt 2019.12.31'!$C$6:$I$186,7,0)</f>
        <v>1</v>
      </c>
      <c r="J37" s="29">
        <v>1</v>
      </c>
      <c r="K37" s="29">
        <f>VLOOKUP(C37,[2]Sheet1!$C$5:$K$196,9,0)</f>
        <v>1</v>
      </c>
      <c r="L37" s="29">
        <f>VLOOKUP(C37,[2]Sheet1!$C$5:$I$196,7,0)</f>
        <v>1</v>
      </c>
      <c r="M37" s="29">
        <f>VLOOKUP(C37,[2]Sheet1!$C$5:$M$196,11,0)</f>
        <v>0</v>
      </c>
      <c r="N37" s="29">
        <f t="shared" ref="N37:N68" si="3">SUM(D37:M37)</f>
        <v>9</v>
      </c>
      <c r="O37" s="29">
        <f t="shared" ref="O37:O68" si="4">+N37*100/10</f>
        <v>90</v>
      </c>
    </row>
    <row r="38" spans="1:15" x14ac:dyDescent="0.25">
      <c r="A38" s="26">
        <f t="shared" si="2"/>
        <v>34</v>
      </c>
      <c r="B38" s="27" t="s">
        <v>81</v>
      </c>
      <c r="C38" s="28">
        <v>521</v>
      </c>
      <c r="D38" s="29">
        <f>VLOOKUP(C38,[2]Sheet1!$C$5:$D$196,2,0)</f>
        <v>1</v>
      </c>
      <c r="E38" s="29">
        <f>VLOOKUP(C38,[2]Sheet1!$C$5:$F$196,4,0)</f>
        <v>1</v>
      </c>
      <c r="F38" s="29">
        <f>VLOOKUP(C38,[2]Sheet1!$C$5:$H$196,6,0)</f>
        <v>1</v>
      </c>
      <c r="G38" s="29">
        <f>VLOOKUP(C38,[2]Sheet1!$C$5:$J$196,8,0)</f>
        <v>1</v>
      </c>
      <c r="H38" s="29">
        <f>VLOOKUP(C38,[2]Sheet1!$C$5:$L$196,10,0)</f>
        <v>1</v>
      </c>
      <c r="I38" s="29">
        <f>VLOOKUP(C38,'[1]uurgiin heregjilt 2019.12.31'!$C$6:$I$186,7,0)</f>
        <v>1</v>
      </c>
      <c r="J38" s="29">
        <v>1</v>
      </c>
      <c r="K38" s="29">
        <f>VLOOKUP(C38,[2]Sheet1!$C$5:$K$196,9,0)</f>
        <v>1</v>
      </c>
      <c r="L38" s="29">
        <f>VLOOKUP(C38,[2]Sheet1!$C$5:$I$196,7,0)</f>
        <v>1</v>
      </c>
      <c r="M38" s="29">
        <f>VLOOKUP(C38,[2]Sheet1!$C$5:$M$196,11,0)</f>
        <v>0</v>
      </c>
      <c r="N38" s="29">
        <f t="shared" si="3"/>
        <v>9</v>
      </c>
      <c r="O38" s="29">
        <f t="shared" si="4"/>
        <v>90</v>
      </c>
    </row>
    <row r="39" spans="1:15" x14ac:dyDescent="0.25">
      <c r="A39" s="26">
        <f t="shared" si="2"/>
        <v>35</v>
      </c>
      <c r="B39" s="27" t="s">
        <v>104</v>
      </c>
      <c r="C39" s="28">
        <v>471</v>
      </c>
      <c r="D39" s="29">
        <f>VLOOKUP(C39,[2]Sheet1!$C$5:$D$196,2,0)</f>
        <v>1</v>
      </c>
      <c r="E39" s="29">
        <f>VLOOKUP(C39,[2]Sheet1!$C$5:$F$196,4,0)</f>
        <v>1</v>
      </c>
      <c r="F39" s="29">
        <f>VLOOKUP(C39,[2]Sheet1!$C$5:$H$196,6,0)</f>
        <v>1</v>
      </c>
      <c r="G39" s="29">
        <f>VLOOKUP(C39,[2]Sheet1!$C$5:$J$196,8,0)</f>
        <v>1</v>
      </c>
      <c r="H39" s="29">
        <f>VLOOKUP(C39,[2]Sheet1!$C$5:$L$196,10,0)</f>
        <v>1</v>
      </c>
      <c r="I39" s="29">
        <f>VLOOKUP(C39,'[1]uurgiin heregjilt 2019.12.31'!$C$6:$I$186,7,0)</f>
        <v>1</v>
      </c>
      <c r="J39" s="29">
        <v>1</v>
      </c>
      <c r="K39" s="29">
        <f>VLOOKUP(C39,[2]Sheet1!$C$5:$K$196,9,0)</f>
        <v>1</v>
      </c>
      <c r="L39" s="29">
        <f>VLOOKUP(C39,[2]Sheet1!$C$5:$I$196,7,0)</f>
        <v>1</v>
      </c>
      <c r="M39" s="29">
        <f>VLOOKUP(C39,[2]Sheet1!$C$5:$M$196,11,0)</f>
        <v>0</v>
      </c>
      <c r="N39" s="29">
        <f t="shared" si="3"/>
        <v>9</v>
      </c>
      <c r="O39" s="29">
        <f t="shared" si="4"/>
        <v>90</v>
      </c>
    </row>
    <row r="40" spans="1:15" x14ac:dyDescent="0.25">
      <c r="A40" s="26">
        <f t="shared" si="2"/>
        <v>36</v>
      </c>
      <c r="B40" s="27" t="s">
        <v>149</v>
      </c>
      <c r="C40" s="28">
        <v>94</v>
      </c>
      <c r="D40" s="29">
        <f>VLOOKUP(C40,[2]Sheet1!$C$5:$D$196,2,0)</f>
        <v>1</v>
      </c>
      <c r="E40" s="29">
        <f>VLOOKUP(C40,[2]Sheet1!$C$5:$F$196,4,0)</f>
        <v>1</v>
      </c>
      <c r="F40" s="29">
        <f>VLOOKUP(C40,[2]Sheet1!$C$5:$H$196,6,0)</f>
        <v>1</v>
      </c>
      <c r="G40" s="29">
        <f>VLOOKUP(C40,[2]Sheet1!$C$5:$J$196,8,0)</f>
        <v>1</v>
      </c>
      <c r="H40" s="29">
        <f>VLOOKUP(C40,[2]Sheet1!$C$5:$L$196,10,0)</f>
        <v>1</v>
      </c>
      <c r="I40" s="29">
        <f>VLOOKUP(C40,'[1]uurgiin heregjilt 2019.12.31'!$C$6:$I$186,7,0)</f>
        <v>1</v>
      </c>
      <c r="J40" s="29">
        <v>1</v>
      </c>
      <c r="K40" s="29">
        <f>VLOOKUP(C40,[2]Sheet1!$C$5:$K$196,9,0)</f>
        <v>1</v>
      </c>
      <c r="L40" s="29">
        <f>VLOOKUP(C40,[2]Sheet1!$C$5:$I$196,7,0)</f>
        <v>1</v>
      </c>
      <c r="M40" s="29">
        <f>VLOOKUP(C40,[2]Sheet1!$C$5:$M$196,11,0)</f>
        <v>0</v>
      </c>
      <c r="N40" s="29">
        <f t="shared" si="3"/>
        <v>9</v>
      </c>
      <c r="O40" s="29">
        <f t="shared" si="4"/>
        <v>90</v>
      </c>
    </row>
    <row r="41" spans="1:15" x14ac:dyDescent="0.25">
      <c r="A41" s="26">
        <f t="shared" si="2"/>
        <v>37</v>
      </c>
      <c r="B41" s="27" t="s">
        <v>165</v>
      </c>
      <c r="C41" s="28">
        <v>373</v>
      </c>
      <c r="D41" s="29">
        <f>VLOOKUP(C41,[2]Sheet1!$C$5:$D$196,2,0)</f>
        <v>1</v>
      </c>
      <c r="E41" s="29">
        <f>VLOOKUP(C41,[2]Sheet1!$C$5:$F$196,4,0)</f>
        <v>1</v>
      </c>
      <c r="F41" s="29">
        <f>VLOOKUP(C41,[2]Sheet1!$C$5:$H$196,6,0)</f>
        <v>1</v>
      </c>
      <c r="G41" s="29">
        <f>VLOOKUP(C41,[2]Sheet1!$C$5:$J$196,8,0)</f>
        <v>1</v>
      </c>
      <c r="H41" s="29">
        <f>VLOOKUP(C41,[2]Sheet1!$C$5:$L$196,10,0)</f>
        <v>1</v>
      </c>
      <c r="I41" s="29">
        <f>VLOOKUP(C41,'[1]uurgiin heregjilt 2019.12.31'!$C$6:$I$186,7,0)</f>
        <v>1</v>
      </c>
      <c r="J41" s="29">
        <v>1</v>
      </c>
      <c r="K41" s="29">
        <f>VLOOKUP(C41,[2]Sheet1!$C$5:$K$196,9,0)</f>
        <v>1</v>
      </c>
      <c r="L41" s="29">
        <f>VLOOKUP(C41,[2]Sheet1!$C$5:$I$196,7,0)</f>
        <v>1</v>
      </c>
      <c r="M41" s="29">
        <f>VLOOKUP(C41,[2]Sheet1!$C$5:$M$196,11,0)</f>
        <v>0</v>
      </c>
      <c r="N41" s="29">
        <f t="shared" si="3"/>
        <v>9</v>
      </c>
      <c r="O41" s="29">
        <f t="shared" si="4"/>
        <v>90</v>
      </c>
    </row>
    <row r="42" spans="1:15" x14ac:dyDescent="0.25">
      <c r="A42" s="26">
        <f t="shared" si="2"/>
        <v>38</v>
      </c>
      <c r="B42" s="27" t="s">
        <v>161</v>
      </c>
      <c r="C42" s="28">
        <v>162</v>
      </c>
      <c r="D42" s="29">
        <f>VLOOKUP(C42,[2]Sheet1!$C$5:$D$196,2,0)</f>
        <v>1</v>
      </c>
      <c r="E42" s="29">
        <f>VLOOKUP(C42,[2]Sheet1!$C$5:$F$196,4,0)</f>
        <v>1</v>
      </c>
      <c r="F42" s="29">
        <f>VLOOKUP(C42,[2]Sheet1!$C$5:$H$196,6,0)</f>
        <v>1</v>
      </c>
      <c r="G42" s="29">
        <f>VLOOKUP(C42,[2]Sheet1!$C$5:$J$196,8,0)</f>
        <v>1</v>
      </c>
      <c r="H42" s="29">
        <f>VLOOKUP(C42,[2]Sheet1!$C$5:$L$196,10,0)</f>
        <v>1</v>
      </c>
      <c r="I42" s="29">
        <v>1</v>
      </c>
      <c r="J42" s="29">
        <v>1</v>
      </c>
      <c r="K42" s="29">
        <f>VLOOKUP(C42,[2]Sheet1!$C$5:$K$196,9,0)</f>
        <v>1</v>
      </c>
      <c r="L42" s="29">
        <f>VLOOKUP(C42,[2]Sheet1!$C$5:$I$196,7,0)</f>
        <v>1</v>
      </c>
      <c r="M42" s="29">
        <v>1</v>
      </c>
      <c r="N42" s="29">
        <f t="shared" si="3"/>
        <v>10</v>
      </c>
      <c r="O42" s="29">
        <f t="shared" si="4"/>
        <v>100</v>
      </c>
    </row>
    <row r="43" spans="1:15" x14ac:dyDescent="0.25">
      <c r="A43" s="26">
        <f t="shared" si="2"/>
        <v>39</v>
      </c>
      <c r="B43" s="30" t="s">
        <v>40</v>
      </c>
      <c r="C43" s="28">
        <v>438</v>
      </c>
      <c r="D43" s="29">
        <f>VLOOKUP(C43,[2]Sheet1!$C$5:$D$196,2,0)</f>
        <v>1</v>
      </c>
      <c r="E43" s="29">
        <f>VLOOKUP(C43,[2]Sheet1!$C$5:$F$196,4,0)</f>
        <v>1</v>
      </c>
      <c r="F43" s="29">
        <f>VLOOKUP(C43,[2]Sheet1!$C$5:$H$196,6,0)</f>
        <v>1</v>
      </c>
      <c r="G43" s="29">
        <f>VLOOKUP(C43,[2]Sheet1!$C$5:$J$196,8,0)</f>
        <v>1</v>
      </c>
      <c r="H43" s="29">
        <f>VLOOKUP(C43,[2]Sheet1!$C$5:$L$196,10,0)</f>
        <v>1</v>
      </c>
      <c r="I43" s="29"/>
      <c r="J43" s="29">
        <v>1</v>
      </c>
      <c r="K43" s="29">
        <f>VLOOKUP(C43,[2]Sheet1!$C$5:$K$196,9,0)</f>
        <v>1</v>
      </c>
      <c r="L43" s="29">
        <f>VLOOKUP(C43,[2]Sheet1!$C$5:$I$196,7,0)</f>
        <v>1</v>
      </c>
      <c r="M43" s="29">
        <f>VLOOKUP(C43,[2]Sheet1!$C$5:$M$196,11,0)</f>
        <v>1</v>
      </c>
      <c r="N43" s="29">
        <f t="shared" si="3"/>
        <v>9</v>
      </c>
      <c r="O43" s="29">
        <f t="shared" si="4"/>
        <v>90</v>
      </c>
    </row>
    <row r="44" spans="1:15" x14ac:dyDescent="0.25">
      <c r="A44" s="26">
        <f t="shared" si="2"/>
        <v>40</v>
      </c>
      <c r="B44" s="27" t="s">
        <v>194</v>
      </c>
      <c r="C44" s="28">
        <v>152</v>
      </c>
      <c r="D44" s="29">
        <f>VLOOKUP(C44,[2]Sheet1!$C$5:$D$196,2,0)</f>
        <v>1</v>
      </c>
      <c r="E44" s="29">
        <f>VLOOKUP(C44,[2]Sheet1!$C$5:$F$196,4,0)</f>
        <v>1</v>
      </c>
      <c r="F44" s="29">
        <f>VLOOKUP(C44,[2]Sheet1!$C$5:$H$196,6,0)</f>
        <v>1</v>
      </c>
      <c r="G44" s="29">
        <f>VLOOKUP(C44,[2]Sheet1!$C$5:$J$196,8,0)</f>
        <v>1</v>
      </c>
      <c r="H44" s="29">
        <f>VLOOKUP(C44,[2]Sheet1!$C$5:$L$196,10,0)</f>
        <v>1</v>
      </c>
      <c r="I44" s="29"/>
      <c r="J44" s="29">
        <v>1</v>
      </c>
      <c r="K44" s="29">
        <f>VLOOKUP(C44,[2]Sheet1!$C$5:$K$196,9,0)</f>
        <v>1</v>
      </c>
      <c r="L44" s="29">
        <f>VLOOKUP(C44,[2]Sheet1!$C$5:$I$196,7,0)</f>
        <v>1</v>
      </c>
      <c r="M44" s="29">
        <f>VLOOKUP(C44,[2]Sheet1!$C$5:$M$196,11,0)</f>
        <v>1</v>
      </c>
      <c r="N44" s="29">
        <f t="shared" si="3"/>
        <v>9</v>
      </c>
      <c r="O44" s="29">
        <f t="shared" si="4"/>
        <v>90</v>
      </c>
    </row>
    <row r="45" spans="1:15" x14ac:dyDescent="0.25">
      <c r="A45" s="26">
        <f t="shared" si="2"/>
        <v>41</v>
      </c>
      <c r="B45" s="27" t="s">
        <v>74</v>
      </c>
      <c r="C45" s="28">
        <v>311</v>
      </c>
      <c r="D45" s="29">
        <f>VLOOKUP(C45,[2]Sheet1!$C$5:$D$196,2,0)</f>
        <v>1</v>
      </c>
      <c r="E45" s="29">
        <f>VLOOKUP(C45,[2]Sheet1!$C$5:$F$196,4,0)</f>
        <v>1</v>
      </c>
      <c r="F45" s="29">
        <f>VLOOKUP(C45,[2]Sheet1!$C$5:$H$196,6,0)</f>
        <v>1</v>
      </c>
      <c r="G45" s="29">
        <f>VLOOKUP(C45,[2]Sheet1!$C$5:$J$196,8,0)</f>
        <v>1</v>
      </c>
      <c r="H45" s="29">
        <f>VLOOKUP(C45,[2]Sheet1!$C$5:$L$196,10,0)</f>
        <v>1</v>
      </c>
      <c r="I45" s="29"/>
      <c r="J45" s="29">
        <v>1</v>
      </c>
      <c r="K45" s="29">
        <f>VLOOKUP(C45,[2]Sheet1!$C$5:$K$196,9,0)</f>
        <v>1</v>
      </c>
      <c r="L45" s="29">
        <f>VLOOKUP(C45,[2]Sheet1!$C$5:$I$196,7,0)</f>
        <v>1</v>
      </c>
      <c r="M45" s="29">
        <f>VLOOKUP(C45,[2]Sheet1!$C$5:$M$196,11,0)</f>
        <v>1</v>
      </c>
      <c r="N45" s="29">
        <f t="shared" si="3"/>
        <v>9</v>
      </c>
      <c r="O45" s="29">
        <f t="shared" si="4"/>
        <v>90</v>
      </c>
    </row>
    <row r="46" spans="1:15" x14ac:dyDescent="0.25">
      <c r="A46" s="26">
        <f t="shared" si="2"/>
        <v>42</v>
      </c>
      <c r="B46" s="27" t="s">
        <v>193</v>
      </c>
      <c r="C46" s="28">
        <v>326</v>
      </c>
      <c r="D46" s="29">
        <f>VLOOKUP(C46,[2]Sheet1!$C$5:$D$196,2,0)</f>
        <v>1</v>
      </c>
      <c r="E46" s="29">
        <f>VLOOKUP(C46,[2]Sheet1!$C$5:$F$196,4,0)</f>
        <v>1</v>
      </c>
      <c r="F46" s="29">
        <f>VLOOKUP(C46,[2]Sheet1!$C$5:$H$196,6,0)</f>
        <v>1</v>
      </c>
      <c r="G46" s="29">
        <f>VLOOKUP(C46,[2]Sheet1!$C$5:$J$196,8,0)</f>
        <v>1</v>
      </c>
      <c r="H46" s="29">
        <f>VLOOKUP(C46,[2]Sheet1!$C$5:$L$196,10,0)</f>
        <v>1</v>
      </c>
      <c r="I46" s="29"/>
      <c r="J46" s="29">
        <v>1</v>
      </c>
      <c r="K46" s="29">
        <f>VLOOKUP(C46,[2]Sheet1!$C$5:$K$196,9,0)</f>
        <v>1</v>
      </c>
      <c r="L46" s="29">
        <f>VLOOKUP(C46,[2]Sheet1!$C$5:$I$196,7,0)</f>
        <v>1</v>
      </c>
      <c r="M46" s="29">
        <f>VLOOKUP(C46,[2]Sheet1!$C$5:$M$196,11,0)</f>
        <v>1</v>
      </c>
      <c r="N46" s="29">
        <f t="shared" si="3"/>
        <v>9</v>
      </c>
      <c r="O46" s="29">
        <f t="shared" si="4"/>
        <v>90</v>
      </c>
    </row>
    <row r="47" spans="1:15" x14ac:dyDescent="0.25">
      <c r="A47" s="26">
        <f t="shared" si="2"/>
        <v>43</v>
      </c>
      <c r="B47" s="27" t="s">
        <v>100</v>
      </c>
      <c r="C47" s="28">
        <v>2</v>
      </c>
      <c r="D47" s="29">
        <f>VLOOKUP(C47,[2]Sheet1!$C$5:$D$196,2,0)</f>
        <v>1</v>
      </c>
      <c r="E47" s="29">
        <f>VLOOKUP(C47,[2]Sheet1!$C$5:$F$196,4,0)</f>
        <v>1</v>
      </c>
      <c r="F47" s="29">
        <f>VLOOKUP(C47,[2]Sheet1!$C$5:$H$196,6,0)</f>
        <v>1</v>
      </c>
      <c r="G47" s="29">
        <f>VLOOKUP(C47,[2]Sheet1!$C$5:$J$196,8,0)</f>
        <v>1</v>
      </c>
      <c r="H47" s="29">
        <f>VLOOKUP(C47,[2]Sheet1!$C$5:$L$196,10,0)</f>
        <v>1</v>
      </c>
      <c r="I47" s="29"/>
      <c r="J47" s="29">
        <v>1</v>
      </c>
      <c r="K47" s="29">
        <f>VLOOKUP(C47,[2]Sheet1!$C$5:$K$196,9,0)</f>
        <v>1</v>
      </c>
      <c r="L47" s="29">
        <f>VLOOKUP(C47,[2]Sheet1!$C$5:$I$196,7,0)</f>
        <v>1</v>
      </c>
      <c r="M47" s="29">
        <f>VLOOKUP(C47,[2]Sheet1!$C$5:$M$196,11,0)</f>
        <v>1</v>
      </c>
      <c r="N47" s="29">
        <f t="shared" si="3"/>
        <v>9</v>
      </c>
      <c r="O47" s="29">
        <f t="shared" si="4"/>
        <v>90</v>
      </c>
    </row>
    <row r="48" spans="1:15" x14ac:dyDescent="0.25">
      <c r="A48" s="26">
        <f t="shared" si="2"/>
        <v>44</v>
      </c>
      <c r="B48" s="27" t="s">
        <v>102</v>
      </c>
      <c r="C48" s="28">
        <v>25</v>
      </c>
      <c r="D48" s="29">
        <f>VLOOKUP(C48,[2]Sheet1!$C$5:$D$196,2,0)</f>
        <v>1</v>
      </c>
      <c r="E48" s="29">
        <f>VLOOKUP(C48,[2]Sheet1!$C$5:$F$196,4,0)</f>
        <v>1</v>
      </c>
      <c r="F48" s="29">
        <f>VLOOKUP(C48,[2]Sheet1!$C$5:$H$196,6,0)</f>
        <v>1</v>
      </c>
      <c r="G48" s="29">
        <f>VLOOKUP(C48,[2]Sheet1!$C$5:$J$196,8,0)</f>
        <v>1</v>
      </c>
      <c r="H48" s="29">
        <f>VLOOKUP(C48,[2]Sheet1!$C$5:$L$196,10,0)</f>
        <v>1</v>
      </c>
      <c r="I48" s="29">
        <f>VLOOKUP(C48,'[1]uurgiin heregjilt 2019.12.31'!$C$6:$I$186,7,0)</f>
        <v>1</v>
      </c>
      <c r="J48" s="29">
        <v>1</v>
      </c>
      <c r="K48" s="29">
        <f>VLOOKUP(C48,[2]Sheet1!$C$5:$K$196,9,0)</f>
        <v>1</v>
      </c>
      <c r="L48" s="29">
        <f>VLOOKUP(C48,[2]Sheet1!$C$5:$I$196,7,0)</f>
        <v>1</v>
      </c>
      <c r="M48" s="29">
        <f>VLOOKUP(C48,[2]Sheet1!$C$5:$M$196,11,0)</f>
        <v>0</v>
      </c>
      <c r="N48" s="29">
        <f t="shared" si="3"/>
        <v>9</v>
      </c>
      <c r="O48" s="29">
        <f t="shared" si="4"/>
        <v>90</v>
      </c>
    </row>
    <row r="49" spans="1:15" x14ac:dyDescent="0.25">
      <c r="A49" s="26">
        <f t="shared" si="2"/>
        <v>45</v>
      </c>
      <c r="B49" s="27" t="s">
        <v>159</v>
      </c>
      <c r="C49" s="28">
        <v>490</v>
      </c>
      <c r="D49" s="29">
        <f>VLOOKUP(C49,[2]Sheet1!$C$5:$D$196,2,0)</f>
        <v>1</v>
      </c>
      <c r="E49" s="29">
        <f>VLOOKUP(C49,[2]Sheet1!$C$5:$F$196,4,0)</f>
        <v>1</v>
      </c>
      <c r="F49" s="29">
        <f>VLOOKUP(C49,[2]Sheet1!$C$5:$H$196,6,0)</f>
        <v>1</v>
      </c>
      <c r="G49" s="29">
        <f>VLOOKUP(C49,[2]Sheet1!$C$5:$J$196,8,0)</f>
        <v>1</v>
      </c>
      <c r="H49" s="29">
        <f>VLOOKUP(C49,[2]Sheet1!$C$5:$L$196,10,0)</f>
        <v>1</v>
      </c>
      <c r="I49" s="29"/>
      <c r="J49" s="29">
        <v>1</v>
      </c>
      <c r="K49" s="29">
        <f>VLOOKUP(C49,[2]Sheet1!$C$5:$K$196,9,0)</f>
        <v>1</v>
      </c>
      <c r="L49" s="29">
        <f>VLOOKUP(C49,[2]Sheet1!$C$5:$I$196,7,0)</f>
        <v>1</v>
      </c>
      <c r="M49" s="29">
        <f>VLOOKUP(C49,[2]Sheet1!$C$5:$M$196,11,0)</f>
        <v>1</v>
      </c>
      <c r="N49" s="29">
        <f t="shared" si="3"/>
        <v>9</v>
      </c>
      <c r="O49" s="29">
        <f t="shared" si="4"/>
        <v>90</v>
      </c>
    </row>
    <row r="50" spans="1:15" x14ac:dyDescent="0.25">
      <c r="A50" s="26">
        <f t="shared" si="2"/>
        <v>46</v>
      </c>
      <c r="B50" s="27" t="s">
        <v>171</v>
      </c>
      <c r="C50" s="28">
        <v>532</v>
      </c>
      <c r="D50" s="29">
        <f>VLOOKUP(C50,[2]Sheet1!$C$5:$D$196,2,0)</f>
        <v>1</v>
      </c>
      <c r="E50" s="29">
        <f>VLOOKUP(C50,[2]Sheet1!$C$5:$F$196,4,0)</f>
        <v>1</v>
      </c>
      <c r="F50" s="29">
        <f>VLOOKUP(C50,[2]Sheet1!$C$5:$H$196,6,0)</f>
        <v>1</v>
      </c>
      <c r="G50" s="29">
        <f>VLOOKUP(C50,[2]Sheet1!$C$5:$J$196,8,0)</f>
        <v>1</v>
      </c>
      <c r="H50" s="29">
        <f>VLOOKUP(C50,[2]Sheet1!$C$5:$L$196,10,0)</f>
        <v>1</v>
      </c>
      <c r="I50" s="29">
        <f>VLOOKUP(C50,'[1]uurgiin heregjilt 2019.12.31'!$C$6:$I$186,7,0)</f>
        <v>1</v>
      </c>
      <c r="J50" s="29">
        <v>0</v>
      </c>
      <c r="K50" s="29">
        <f>VLOOKUP(C50,[2]Sheet1!$C$5:$K$196,9,0)</f>
        <v>1</v>
      </c>
      <c r="L50" s="29">
        <f>VLOOKUP(C50,[2]Sheet1!$C$5:$I$196,7,0)</f>
        <v>1</v>
      </c>
      <c r="M50" s="29">
        <f>VLOOKUP(C50,[2]Sheet1!$C$5:$M$196,11,0)</f>
        <v>1</v>
      </c>
      <c r="N50" s="29">
        <f t="shared" si="3"/>
        <v>9</v>
      </c>
      <c r="O50" s="29">
        <f t="shared" si="4"/>
        <v>90</v>
      </c>
    </row>
    <row r="51" spans="1:15" x14ac:dyDescent="0.25">
      <c r="A51" s="26">
        <f t="shared" si="2"/>
        <v>47</v>
      </c>
      <c r="B51" s="27" t="s">
        <v>180</v>
      </c>
      <c r="C51" s="28">
        <v>359</v>
      </c>
      <c r="D51" s="29">
        <f>VLOOKUP(C51,[2]Sheet1!$C$5:$D$196,2,0)</f>
        <v>1</v>
      </c>
      <c r="E51" s="29">
        <f>VLOOKUP(C51,[2]Sheet1!$C$5:$F$196,4,0)</f>
        <v>1</v>
      </c>
      <c r="F51" s="29">
        <f>VLOOKUP(C51,[2]Sheet1!$C$5:$H$196,6,0)</f>
        <v>1</v>
      </c>
      <c r="G51" s="29">
        <f>VLOOKUP(C51,[2]Sheet1!$C$5:$J$196,8,0)</f>
        <v>1</v>
      </c>
      <c r="H51" s="29">
        <f>VLOOKUP(C51,[2]Sheet1!$C$5:$L$196,10,0)</f>
        <v>1</v>
      </c>
      <c r="I51" s="29"/>
      <c r="J51" s="29">
        <v>1</v>
      </c>
      <c r="K51" s="29">
        <f>VLOOKUP(C51,[2]Sheet1!$C$5:$K$196,9,0)</f>
        <v>1</v>
      </c>
      <c r="L51" s="29">
        <f>VLOOKUP(C51,[2]Sheet1!$C$5:$I$196,7,0)</f>
        <v>1</v>
      </c>
      <c r="M51" s="29">
        <f>VLOOKUP(C51,[2]Sheet1!$C$5:$M$196,11,0)</f>
        <v>1</v>
      </c>
      <c r="N51" s="29">
        <f t="shared" si="3"/>
        <v>9</v>
      </c>
      <c r="O51" s="29">
        <f t="shared" si="4"/>
        <v>90</v>
      </c>
    </row>
    <row r="52" spans="1:15" ht="25.5" x14ac:dyDescent="0.25">
      <c r="A52" s="26">
        <f t="shared" si="2"/>
        <v>48</v>
      </c>
      <c r="B52" s="27" t="s">
        <v>189</v>
      </c>
      <c r="C52" s="28">
        <v>546</v>
      </c>
      <c r="D52" s="29">
        <f>VLOOKUP(C52,[2]Sheet1!$C$5:$D$196,2,0)</f>
        <v>1</v>
      </c>
      <c r="E52" s="29">
        <f>VLOOKUP(C52,[2]Sheet1!$C$5:$F$196,4,0)</f>
        <v>1</v>
      </c>
      <c r="F52" s="29">
        <f>VLOOKUP(C52,[2]Sheet1!$C$5:$H$196,6,0)</f>
        <v>1</v>
      </c>
      <c r="G52" s="29">
        <f>VLOOKUP(C52,[2]Sheet1!$C$5:$J$196,8,0)</f>
        <v>1</v>
      </c>
      <c r="H52" s="29">
        <f>VLOOKUP(C52,[2]Sheet1!$C$5:$L$196,10,0)</f>
        <v>1</v>
      </c>
      <c r="I52" s="29">
        <f>VLOOKUP(C52,'[1]uurgiin heregjilt 2019.12.31'!$C$6:$I$186,7,0)</f>
        <v>1</v>
      </c>
      <c r="J52" s="29">
        <v>1</v>
      </c>
      <c r="K52" s="29">
        <f>VLOOKUP(C52,[2]Sheet1!$C$5:$K$196,9,0)</f>
        <v>0</v>
      </c>
      <c r="L52" s="29">
        <f>VLOOKUP(C52,[2]Sheet1!$C$5:$I$196,7,0)</f>
        <v>1</v>
      </c>
      <c r="M52" s="29">
        <f>VLOOKUP(C52,[2]Sheet1!$C$5:$M$196,11,0)</f>
        <v>1</v>
      </c>
      <c r="N52" s="29">
        <f t="shared" si="3"/>
        <v>9</v>
      </c>
      <c r="O52" s="29">
        <f t="shared" si="4"/>
        <v>90</v>
      </c>
    </row>
    <row r="53" spans="1:15" x14ac:dyDescent="0.25">
      <c r="A53" s="26">
        <f t="shared" si="2"/>
        <v>49</v>
      </c>
      <c r="B53" s="27" t="s">
        <v>52</v>
      </c>
      <c r="C53" s="28">
        <v>492</v>
      </c>
      <c r="D53" s="29">
        <f>VLOOKUP(C53,[2]Sheet1!$C$5:$D$196,2,0)</f>
        <v>1</v>
      </c>
      <c r="E53" s="29">
        <f>VLOOKUP(C53,[2]Sheet1!$C$5:$F$196,4,0)</f>
        <v>1</v>
      </c>
      <c r="F53" s="29">
        <f>VLOOKUP(C53,[2]Sheet1!$C$5:$H$196,6,0)</f>
        <v>1</v>
      </c>
      <c r="G53" s="29">
        <f>VLOOKUP(C53,[2]Sheet1!$C$5:$J$196,8,0)</f>
        <v>1</v>
      </c>
      <c r="H53" s="29">
        <f>VLOOKUP(C53,[2]Sheet1!$C$5:$L$196,10,0)</f>
        <v>1</v>
      </c>
      <c r="I53" s="29"/>
      <c r="J53" s="29">
        <v>1</v>
      </c>
      <c r="K53" s="29">
        <f>VLOOKUP(C53,[2]Sheet1!$C$5:$K$196,9,0)</f>
        <v>1</v>
      </c>
      <c r="L53" s="29">
        <f>VLOOKUP(C53,[2]Sheet1!$C$5:$I$196,7,0)</f>
        <v>1</v>
      </c>
      <c r="M53" s="29">
        <f>VLOOKUP(C53,[2]Sheet1!$C$5:$M$196,11,0)</f>
        <v>1</v>
      </c>
      <c r="N53" s="29">
        <f t="shared" si="3"/>
        <v>9</v>
      </c>
      <c r="O53" s="29">
        <f t="shared" si="4"/>
        <v>90</v>
      </c>
    </row>
    <row r="54" spans="1:15" x14ac:dyDescent="0.25">
      <c r="A54" s="26">
        <f t="shared" si="2"/>
        <v>50</v>
      </c>
      <c r="B54" s="27" t="s">
        <v>67</v>
      </c>
      <c r="C54" s="28">
        <v>366</v>
      </c>
      <c r="D54" s="29">
        <f>VLOOKUP(C54,[2]Sheet1!$C$5:$D$196,2,0)</f>
        <v>1</v>
      </c>
      <c r="E54" s="29">
        <f>VLOOKUP(C54,[2]Sheet1!$C$5:$F$196,4,0)</f>
        <v>1</v>
      </c>
      <c r="F54" s="29">
        <f>VLOOKUP(C54,[2]Sheet1!$C$5:$H$196,6,0)</f>
        <v>1</v>
      </c>
      <c r="G54" s="29">
        <f>VLOOKUP(C54,[2]Sheet1!$C$5:$J$196,8,0)</f>
        <v>1</v>
      </c>
      <c r="H54" s="29">
        <f>VLOOKUP(C54,[2]Sheet1!$C$5:$L$196,10,0)</f>
        <v>1</v>
      </c>
      <c r="I54" s="29"/>
      <c r="J54" s="29">
        <v>1</v>
      </c>
      <c r="K54" s="29">
        <f>VLOOKUP(C54,[2]Sheet1!$C$5:$K$196,9,0)</f>
        <v>1</v>
      </c>
      <c r="L54" s="29">
        <f>VLOOKUP(C54,[2]Sheet1!$C$5:$I$196,7,0)</f>
        <v>1</v>
      </c>
      <c r="M54" s="29">
        <f>VLOOKUP(C54,[2]Sheet1!$C$5:$M$196,11,0)</f>
        <v>1</v>
      </c>
      <c r="N54" s="29">
        <f t="shared" si="3"/>
        <v>9</v>
      </c>
      <c r="O54" s="29">
        <f t="shared" si="4"/>
        <v>90</v>
      </c>
    </row>
    <row r="55" spans="1:15" x14ac:dyDescent="0.25">
      <c r="A55" s="26">
        <f t="shared" si="2"/>
        <v>51</v>
      </c>
      <c r="B55" s="27" t="s">
        <v>186</v>
      </c>
      <c r="C55" s="28">
        <v>466</v>
      </c>
      <c r="D55" s="29">
        <v>0.5</v>
      </c>
      <c r="E55" s="29">
        <f>VLOOKUP(C55,[2]Sheet1!$C$5:$F$196,4,0)</f>
        <v>0</v>
      </c>
      <c r="F55" s="29">
        <f>VLOOKUP(C55,[2]Sheet1!$C$5:$H$196,6,0)</f>
        <v>1</v>
      </c>
      <c r="G55" s="29">
        <f>VLOOKUP(C55,[2]Sheet1!$C$5:$J$196,8,0)</f>
        <v>1</v>
      </c>
      <c r="H55" s="29">
        <f>VLOOKUP(C55,[2]Sheet1!$C$5:$L$196,10,0)</f>
        <v>1</v>
      </c>
      <c r="I55" s="29">
        <f>VLOOKUP(C55,'[1]uurgiin heregjilt 2019.12.31'!$C$6:$I$186,7,0)</f>
        <v>1</v>
      </c>
      <c r="J55" s="29">
        <v>1</v>
      </c>
      <c r="K55" s="29">
        <f>VLOOKUP(C55,[2]Sheet1!$C$5:$K$196,9,0)</f>
        <v>1</v>
      </c>
      <c r="L55" s="29">
        <f>VLOOKUP(C55,[2]Sheet1!$C$5:$I$196,7,0)</f>
        <v>1</v>
      </c>
      <c r="M55" s="29">
        <f>VLOOKUP(C55,[2]Sheet1!$C$5:$M$196,11,0)</f>
        <v>1</v>
      </c>
      <c r="N55" s="29">
        <f t="shared" si="3"/>
        <v>8.5</v>
      </c>
      <c r="O55" s="29">
        <f t="shared" si="4"/>
        <v>85</v>
      </c>
    </row>
    <row r="56" spans="1:15" x14ac:dyDescent="0.25">
      <c r="A56" s="26">
        <f t="shared" si="2"/>
        <v>52</v>
      </c>
      <c r="B56" s="27" t="s">
        <v>63</v>
      </c>
      <c r="C56" s="28">
        <v>88</v>
      </c>
      <c r="D56" s="29">
        <f>VLOOKUP(C56,[2]Sheet1!$C$5:$D$196,2,0)</f>
        <v>1</v>
      </c>
      <c r="E56" s="29">
        <f>VLOOKUP(C56,[2]Sheet1!$C$5:$F$196,4,0)</f>
        <v>1</v>
      </c>
      <c r="F56" s="29">
        <f>VLOOKUP(C56,[2]Sheet1!$C$5:$H$196,6,0)</f>
        <v>1</v>
      </c>
      <c r="G56" s="29">
        <f>VLOOKUP(C56,[2]Sheet1!$C$5:$J$196,8,0)</f>
        <v>1</v>
      </c>
      <c r="H56" s="29">
        <f>VLOOKUP(C56,[2]Sheet1!$C$5:$L$196,10,0)</f>
        <v>1</v>
      </c>
      <c r="I56" s="29">
        <f>VLOOKUP(C56,'[1]uurgiin heregjilt 2019.12.31'!$C$6:$I$186,7,0)</f>
        <v>1</v>
      </c>
      <c r="J56" s="29">
        <v>1</v>
      </c>
      <c r="K56" s="29">
        <f>VLOOKUP(C56,[2]Sheet1!$C$5:$K$196,9,0)</f>
        <v>1</v>
      </c>
      <c r="L56" s="29">
        <f>VLOOKUP(C56,[2]Sheet1!$C$5:$I$196,7,0)</f>
        <v>0</v>
      </c>
      <c r="M56" s="29">
        <f>VLOOKUP(C56,[2]Sheet1!$C$5:$M$196,11,0)</f>
        <v>0</v>
      </c>
      <c r="N56" s="29">
        <f t="shared" si="3"/>
        <v>8</v>
      </c>
      <c r="O56" s="29">
        <f t="shared" si="4"/>
        <v>80</v>
      </c>
    </row>
    <row r="57" spans="1:15" x14ac:dyDescent="0.25">
      <c r="A57" s="26">
        <f t="shared" si="2"/>
        <v>53</v>
      </c>
      <c r="B57" s="27" t="s">
        <v>54</v>
      </c>
      <c r="C57" s="28">
        <v>353</v>
      </c>
      <c r="D57" s="29">
        <f>VLOOKUP(C57,[2]Sheet1!$C$5:$D$196,2,0)</f>
        <v>1</v>
      </c>
      <c r="E57" s="29">
        <f>VLOOKUP(C57,[2]Sheet1!$C$5:$F$196,4,0)</f>
        <v>1</v>
      </c>
      <c r="F57" s="29">
        <f>VLOOKUP(C57,[2]Sheet1!$C$5:$H$196,6,0)</f>
        <v>1</v>
      </c>
      <c r="G57" s="29">
        <f>VLOOKUP(C57,[2]Sheet1!$C$5:$J$196,8,0)</f>
        <v>1</v>
      </c>
      <c r="H57" s="29">
        <f>VLOOKUP(C57,[2]Sheet1!$C$5:$L$196,10,0)</f>
        <v>1</v>
      </c>
      <c r="I57" s="29"/>
      <c r="J57" s="29">
        <v>1</v>
      </c>
      <c r="K57" s="29">
        <f>VLOOKUP(C57,[2]Sheet1!$C$5:$K$196,9,0)</f>
        <v>1</v>
      </c>
      <c r="L57" s="29">
        <f>VLOOKUP(C57,[2]Sheet1!$C$5:$I$196,7,0)</f>
        <v>1</v>
      </c>
      <c r="M57" s="29">
        <f>VLOOKUP(C57,[2]Sheet1!$C$5:$M$196,11,0)</f>
        <v>0</v>
      </c>
      <c r="N57" s="29">
        <f t="shared" si="3"/>
        <v>8</v>
      </c>
      <c r="O57" s="29">
        <f t="shared" si="4"/>
        <v>80</v>
      </c>
    </row>
    <row r="58" spans="1:15" x14ac:dyDescent="0.25">
      <c r="A58" s="26">
        <f t="shared" si="2"/>
        <v>54</v>
      </c>
      <c r="B58" s="27" t="s">
        <v>71</v>
      </c>
      <c r="C58" s="28">
        <v>523</v>
      </c>
      <c r="D58" s="29">
        <f>VLOOKUP(C58,[2]Sheet1!$C$5:$D$196,2,0)</f>
        <v>1</v>
      </c>
      <c r="E58" s="29">
        <f>VLOOKUP(C58,[2]Sheet1!$C$5:$F$196,4,0)</f>
        <v>1</v>
      </c>
      <c r="F58" s="29">
        <f>VLOOKUP(C58,[2]Sheet1!$C$5:$H$196,6,0)</f>
        <v>1</v>
      </c>
      <c r="G58" s="29">
        <f>VLOOKUP(C58,[2]Sheet1!$C$5:$J$196,8,0)</f>
        <v>1</v>
      </c>
      <c r="H58" s="29">
        <f>VLOOKUP(C58,[2]Sheet1!$C$5:$L$196,10,0)</f>
        <v>1</v>
      </c>
      <c r="I58" s="29"/>
      <c r="J58" s="29">
        <v>1</v>
      </c>
      <c r="K58" s="29">
        <f>VLOOKUP(C58,[2]Sheet1!$C$5:$K$196,9,0)</f>
        <v>1</v>
      </c>
      <c r="L58" s="29">
        <f>VLOOKUP(C58,[2]Sheet1!$C$5:$I$196,7,0)</f>
        <v>1</v>
      </c>
      <c r="M58" s="29">
        <f>VLOOKUP(C58,[2]Sheet1!$C$5:$M$196,11,0)</f>
        <v>0</v>
      </c>
      <c r="N58" s="29">
        <f t="shared" si="3"/>
        <v>8</v>
      </c>
      <c r="O58" s="29">
        <f t="shared" si="4"/>
        <v>80</v>
      </c>
    </row>
    <row r="59" spans="1:15" x14ac:dyDescent="0.25">
      <c r="A59" s="26">
        <f t="shared" si="2"/>
        <v>55</v>
      </c>
      <c r="B59" s="27" t="s">
        <v>79</v>
      </c>
      <c r="C59" s="28">
        <v>61</v>
      </c>
      <c r="D59" s="29">
        <f>VLOOKUP(C59,[2]Sheet1!$C$5:$D$196,2,0)</f>
        <v>1</v>
      </c>
      <c r="E59" s="29">
        <f>VLOOKUP(C59,[2]Sheet1!$C$5:$F$196,4,0)</f>
        <v>1</v>
      </c>
      <c r="F59" s="29">
        <f>VLOOKUP(C59,[2]Sheet1!$C$5:$H$196,6,0)</f>
        <v>1</v>
      </c>
      <c r="G59" s="29">
        <f>VLOOKUP(C59,[2]Sheet1!$C$5:$J$196,8,0)</f>
        <v>1</v>
      </c>
      <c r="H59" s="29">
        <f>VLOOKUP(C59,[2]Sheet1!$C$5:$L$196,10,0)</f>
        <v>1</v>
      </c>
      <c r="I59" s="29"/>
      <c r="J59" s="29">
        <v>1</v>
      </c>
      <c r="K59" s="29">
        <f>VLOOKUP(C59,[2]Sheet1!$C$5:$K$196,9,0)</f>
        <v>1</v>
      </c>
      <c r="L59" s="29">
        <f>VLOOKUP(C59,[2]Sheet1!$C$5:$I$196,7,0)</f>
        <v>1</v>
      </c>
      <c r="M59" s="29">
        <f>VLOOKUP(C59,[2]Sheet1!$C$5:$M$196,11,0)</f>
        <v>0</v>
      </c>
      <c r="N59" s="29">
        <f t="shared" si="3"/>
        <v>8</v>
      </c>
      <c r="O59" s="29">
        <f t="shared" si="4"/>
        <v>80</v>
      </c>
    </row>
    <row r="60" spans="1:15" x14ac:dyDescent="0.25">
      <c r="A60" s="26">
        <f t="shared" si="2"/>
        <v>56</v>
      </c>
      <c r="B60" s="27" t="s">
        <v>117</v>
      </c>
      <c r="C60" s="28">
        <v>67</v>
      </c>
      <c r="D60" s="29">
        <f>VLOOKUP(C60,[2]Sheet1!$C$5:$D$196,2,0)</f>
        <v>1</v>
      </c>
      <c r="E60" s="29">
        <f>VLOOKUP(C60,[2]Sheet1!$C$5:$F$196,4,0)</f>
        <v>1</v>
      </c>
      <c r="F60" s="29">
        <f>VLOOKUP(C60,[2]Sheet1!$C$5:$H$196,6,0)</f>
        <v>1</v>
      </c>
      <c r="G60" s="29">
        <f>VLOOKUP(C60,[2]Sheet1!$C$5:$J$196,8,0)</f>
        <v>1</v>
      </c>
      <c r="H60" s="29">
        <f>VLOOKUP(C60,[2]Sheet1!$C$5:$L$196,10,0)</f>
        <v>0</v>
      </c>
      <c r="I60" s="29">
        <f>VLOOKUP(C60,'[1]uurgiin heregjilt 2019.12.31'!$C$6:$I$186,7,0)</f>
        <v>1</v>
      </c>
      <c r="J60" s="29">
        <v>1</v>
      </c>
      <c r="K60" s="29">
        <f>VLOOKUP(C60,[2]Sheet1!$C$5:$K$196,9,0)</f>
        <v>1</v>
      </c>
      <c r="L60" s="29">
        <f>VLOOKUP(C60,[2]Sheet1!$C$5:$I$196,7,0)</f>
        <v>1</v>
      </c>
      <c r="M60" s="29">
        <f>VLOOKUP(C60,[2]Sheet1!$C$5:$M$196,11,0)</f>
        <v>0</v>
      </c>
      <c r="N60" s="29">
        <f t="shared" si="3"/>
        <v>8</v>
      </c>
      <c r="O60" s="29">
        <f t="shared" si="4"/>
        <v>80</v>
      </c>
    </row>
    <row r="61" spans="1:15" x14ac:dyDescent="0.25">
      <c r="A61" s="26">
        <f t="shared" si="2"/>
        <v>57</v>
      </c>
      <c r="B61" s="27" t="s">
        <v>133</v>
      </c>
      <c r="C61" s="28">
        <v>118</v>
      </c>
      <c r="D61" s="29">
        <f>VLOOKUP(C61,[2]Sheet1!$C$5:$D$196,2,0)</f>
        <v>1</v>
      </c>
      <c r="E61" s="29">
        <f>VLOOKUP(C61,[2]Sheet1!$C$5:$F$196,4,0)</f>
        <v>1</v>
      </c>
      <c r="F61" s="29">
        <f>VLOOKUP(C61,[2]Sheet1!$C$5:$H$196,6,0)</f>
        <v>1</v>
      </c>
      <c r="G61" s="29">
        <f>VLOOKUP(C61,[2]Sheet1!$C$5:$J$196,8,0)</f>
        <v>1</v>
      </c>
      <c r="H61" s="29">
        <f>VLOOKUP(C61,[2]Sheet1!$C$5:$L$196,10,0)</f>
        <v>1</v>
      </c>
      <c r="I61" s="29"/>
      <c r="J61" s="29">
        <v>1</v>
      </c>
      <c r="K61" s="29">
        <f>VLOOKUP(C61,[2]Sheet1!$C$5:$K$196,9,0)</f>
        <v>1</v>
      </c>
      <c r="L61" s="29">
        <f>VLOOKUP(C61,[2]Sheet1!$C$5:$I$196,7,0)</f>
        <v>1</v>
      </c>
      <c r="M61" s="29">
        <f>VLOOKUP(C61,[2]Sheet1!$C$5:$M$196,11,0)</f>
        <v>0</v>
      </c>
      <c r="N61" s="29">
        <f t="shared" si="3"/>
        <v>8</v>
      </c>
      <c r="O61" s="29">
        <f t="shared" si="4"/>
        <v>80</v>
      </c>
    </row>
    <row r="62" spans="1:15" x14ac:dyDescent="0.25">
      <c r="A62" s="26">
        <f t="shared" si="2"/>
        <v>58</v>
      </c>
      <c r="B62" s="27" t="s">
        <v>147</v>
      </c>
      <c r="C62" s="28">
        <v>7</v>
      </c>
      <c r="D62" s="29">
        <f>VLOOKUP(C62,[2]Sheet1!$C$5:$D$196,2,0)</f>
        <v>1</v>
      </c>
      <c r="E62" s="29">
        <f>VLOOKUP(C62,[2]Sheet1!$C$5:$F$196,4,0)</f>
        <v>1</v>
      </c>
      <c r="F62" s="29">
        <f>VLOOKUP(C62,[2]Sheet1!$C$5:$H$196,6,0)</f>
        <v>1</v>
      </c>
      <c r="G62" s="29">
        <f>VLOOKUP(C62,[2]Sheet1!$C$5:$J$196,8,0)</f>
        <v>1</v>
      </c>
      <c r="H62" s="29">
        <f>VLOOKUP(C62,[2]Sheet1!$C$5:$L$196,10,0)</f>
        <v>1</v>
      </c>
      <c r="I62" s="29"/>
      <c r="J62" s="29">
        <v>1</v>
      </c>
      <c r="K62" s="29">
        <f>VLOOKUP(C62,[2]Sheet1!$C$5:$K$196,9,0)</f>
        <v>1</v>
      </c>
      <c r="L62" s="29">
        <f>VLOOKUP(C62,[2]Sheet1!$C$5:$I$196,7,0)</f>
        <v>1</v>
      </c>
      <c r="M62" s="29">
        <f>VLOOKUP(C62,[2]Sheet1!$C$5:$M$196,11,0)</f>
        <v>0</v>
      </c>
      <c r="N62" s="29">
        <f t="shared" si="3"/>
        <v>8</v>
      </c>
      <c r="O62" s="29">
        <f t="shared" si="4"/>
        <v>80</v>
      </c>
    </row>
    <row r="63" spans="1:15" x14ac:dyDescent="0.25">
      <c r="A63" s="26">
        <f t="shared" si="2"/>
        <v>59</v>
      </c>
      <c r="B63" s="27" t="s">
        <v>153</v>
      </c>
      <c r="C63" s="28">
        <v>524</v>
      </c>
      <c r="D63" s="29">
        <f>VLOOKUP(C63,[2]Sheet1!$C$5:$D$196,2,0)</f>
        <v>1</v>
      </c>
      <c r="E63" s="29">
        <f>VLOOKUP(C63,[2]Sheet1!$C$5:$F$196,4,0)</f>
        <v>1</v>
      </c>
      <c r="F63" s="29">
        <f>VLOOKUP(C63,[2]Sheet1!$C$5:$H$196,6,0)</f>
        <v>1</v>
      </c>
      <c r="G63" s="29">
        <f>VLOOKUP(C63,[2]Sheet1!$C$5:$J$196,8,0)</f>
        <v>1</v>
      </c>
      <c r="H63" s="29">
        <f>VLOOKUP(C63,[2]Sheet1!$C$5:$L$196,10,0)</f>
        <v>0</v>
      </c>
      <c r="I63" s="29">
        <f>VLOOKUP(C63,'[1]uurgiin heregjilt 2019.12.31'!$C$6:$I$186,7,0)</f>
        <v>1</v>
      </c>
      <c r="J63" s="29">
        <v>1</v>
      </c>
      <c r="K63" s="29">
        <f>VLOOKUP(C63,[2]Sheet1!$C$5:$K$196,9,0)</f>
        <v>1</v>
      </c>
      <c r="L63" s="29">
        <f>VLOOKUP(C63,[2]Sheet1!$C$5:$I$196,7,0)</f>
        <v>1</v>
      </c>
      <c r="M63" s="29">
        <f>VLOOKUP(C63,[2]Sheet1!$C$5:$M$196,11,0)</f>
        <v>0</v>
      </c>
      <c r="N63" s="29">
        <f t="shared" si="3"/>
        <v>8</v>
      </c>
      <c r="O63" s="29">
        <f t="shared" si="4"/>
        <v>80</v>
      </c>
    </row>
    <row r="64" spans="1:15" x14ac:dyDescent="0.25">
      <c r="A64" s="26">
        <f t="shared" si="2"/>
        <v>60</v>
      </c>
      <c r="B64" s="27" t="s">
        <v>15</v>
      </c>
      <c r="C64" s="28">
        <v>444</v>
      </c>
      <c r="D64" s="29">
        <f>VLOOKUP(C64,[2]Sheet1!$C$5:$D$196,2,0)</f>
        <v>1</v>
      </c>
      <c r="E64" s="29">
        <f>VLOOKUP(C64,[2]Sheet1!$C$5:$F$196,4,0)</f>
        <v>1</v>
      </c>
      <c r="F64" s="29">
        <f>VLOOKUP(C64,[2]Sheet1!$C$5:$H$196,6,0)</f>
        <v>1</v>
      </c>
      <c r="G64" s="29">
        <f>VLOOKUP(C64,[2]Sheet1!$C$5:$J$196,8,0)</f>
        <v>1</v>
      </c>
      <c r="H64" s="29">
        <f>VLOOKUP(C64,[2]Sheet1!$C$5:$L$196,10,0)</f>
        <v>1</v>
      </c>
      <c r="I64" s="29"/>
      <c r="J64" s="29">
        <v>1</v>
      </c>
      <c r="K64" s="29">
        <f>VLOOKUP(C64,[2]Sheet1!$C$5:$K$196,9,0)</f>
        <v>1</v>
      </c>
      <c r="L64" s="29">
        <f>VLOOKUP(C64,[2]Sheet1!$C$5:$I$196,7,0)</f>
        <v>1</v>
      </c>
      <c r="M64" s="29">
        <f>VLOOKUP(C64,[2]Sheet1!$C$5:$M$196,11,0)</f>
        <v>0</v>
      </c>
      <c r="N64" s="29">
        <f t="shared" si="3"/>
        <v>8</v>
      </c>
      <c r="O64" s="29">
        <f t="shared" si="4"/>
        <v>80</v>
      </c>
    </row>
    <row r="65" spans="1:15" x14ac:dyDescent="0.25">
      <c r="A65" s="26">
        <f t="shared" si="2"/>
        <v>61</v>
      </c>
      <c r="B65" s="27" t="s">
        <v>13</v>
      </c>
      <c r="C65" s="28">
        <v>445</v>
      </c>
      <c r="D65" s="29">
        <f>VLOOKUP(C65,[2]Sheet1!$C$5:$D$196,2,0)</f>
        <v>1</v>
      </c>
      <c r="E65" s="29">
        <f>VLOOKUP(C65,[2]Sheet1!$C$5:$F$196,4,0)</f>
        <v>1</v>
      </c>
      <c r="F65" s="29">
        <f>VLOOKUP(C65,[2]Sheet1!$C$5:$H$196,6,0)</f>
        <v>1</v>
      </c>
      <c r="G65" s="29">
        <f>VLOOKUP(C65,[2]Sheet1!$C$5:$J$196,8,0)</f>
        <v>0</v>
      </c>
      <c r="H65" s="29">
        <f>VLOOKUP(C65,[2]Sheet1!$C$5:$L$196,10,0)</f>
        <v>1</v>
      </c>
      <c r="I65" s="29"/>
      <c r="J65" s="29">
        <v>1</v>
      </c>
      <c r="K65" s="29">
        <f>VLOOKUP(C65,[2]Sheet1!$C$5:$K$196,9,0)</f>
        <v>1</v>
      </c>
      <c r="L65" s="29">
        <f>VLOOKUP(C65,[2]Sheet1!$C$5:$I$196,7,0)</f>
        <v>1</v>
      </c>
      <c r="M65" s="29">
        <f>VLOOKUP(C65,[2]Sheet1!$C$5:$M$196,11,0)</f>
        <v>1</v>
      </c>
      <c r="N65" s="29">
        <f t="shared" si="3"/>
        <v>8</v>
      </c>
      <c r="O65" s="29">
        <f t="shared" si="4"/>
        <v>80</v>
      </c>
    </row>
    <row r="66" spans="1:15" x14ac:dyDescent="0.25">
      <c r="A66" s="26">
        <f t="shared" si="2"/>
        <v>62</v>
      </c>
      <c r="B66" s="27" t="s">
        <v>38</v>
      </c>
      <c r="C66" s="28">
        <v>543</v>
      </c>
      <c r="D66" s="29">
        <f>VLOOKUP(C66,[2]Sheet1!$C$5:$D$196,2,0)</f>
        <v>1</v>
      </c>
      <c r="E66" s="29">
        <f>VLOOKUP(C66,[2]Sheet1!$C$5:$F$196,4,0)</f>
        <v>1</v>
      </c>
      <c r="F66" s="29">
        <f>VLOOKUP(C66,[2]Sheet1!$C$5:$H$196,6,0)</f>
        <v>1</v>
      </c>
      <c r="G66" s="29">
        <f>VLOOKUP(C66,[2]Sheet1!$C$5:$J$196,8,0)</f>
        <v>0</v>
      </c>
      <c r="H66" s="29">
        <f>VLOOKUP(C66,[2]Sheet1!$C$5:$L$196,10,0)</f>
        <v>1</v>
      </c>
      <c r="I66" s="29">
        <f>VLOOKUP(C66,'[1]uurgiin heregjilt 2019.12.31'!$C$6:$I$186,7,0)</f>
        <v>1</v>
      </c>
      <c r="J66" s="29">
        <v>0</v>
      </c>
      <c r="K66" s="29">
        <f>VLOOKUP(C66,[2]Sheet1!$C$5:$K$196,9,0)</f>
        <v>1</v>
      </c>
      <c r="L66" s="29">
        <f>VLOOKUP(C66,[2]Sheet1!$C$5:$I$196,7,0)</f>
        <v>1</v>
      </c>
      <c r="M66" s="29">
        <f>VLOOKUP(C66,[2]Sheet1!$C$5:$M$196,11,0)</f>
        <v>1</v>
      </c>
      <c r="N66" s="29">
        <f t="shared" si="3"/>
        <v>8</v>
      </c>
      <c r="O66" s="29">
        <f t="shared" si="4"/>
        <v>80</v>
      </c>
    </row>
    <row r="67" spans="1:15" ht="35.25" customHeight="1" x14ac:dyDescent="0.25">
      <c r="A67" s="26">
        <f t="shared" si="2"/>
        <v>63</v>
      </c>
      <c r="B67" s="27" t="s">
        <v>82</v>
      </c>
      <c r="C67" s="28">
        <v>204</v>
      </c>
      <c r="D67" s="29">
        <f>VLOOKUP(C67,[2]Sheet1!$C$5:$D$196,2,0)</f>
        <v>1</v>
      </c>
      <c r="E67" s="29">
        <f>VLOOKUP(C67,[2]Sheet1!$C$5:$F$196,4,0)</f>
        <v>1</v>
      </c>
      <c r="F67" s="29">
        <f>VLOOKUP(C67,[2]Sheet1!$C$5:$H$196,6,0)</f>
        <v>1</v>
      </c>
      <c r="G67" s="29">
        <f>VLOOKUP(C67,[2]Sheet1!$C$5:$J$196,8,0)</f>
        <v>1</v>
      </c>
      <c r="H67" s="29">
        <f>VLOOKUP(C67,[2]Sheet1!$C$5:$L$196,10,0)</f>
        <v>1</v>
      </c>
      <c r="I67" s="29"/>
      <c r="J67" s="29">
        <v>1</v>
      </c>
      <c r="K67" s="29">
        <f>VLOOKUP(C67,[2]Sheet1!$C$5:$K$196,9,0)</f>
        <v>1</v>
      </c>
      <c r="L67" s="29">
        <f>VLOOKUP(C67,[2]Sheet1!$C$5:$I$196,7,0)</f>
        <v>1</v>
      </c>
      <c r="M67" s="29">
        <f>VLOOKUP(C67,[2]Sheet1!$C$5:$M$196,11,0)</f>
        <v>0</v>
      </c>
      <c r="N67" s="29">
        <f t="shared" si="3"/>
        <v>8</v>
      </c>
      <c r="O67" s="29">
        <f t="shared" si="4"/>
        <v>80</v>
      </c>
    </row>
    <row r="68" spans="1:15" x14ac:dyDescent="0.25">
      <c r="A68" s="26">
        <f t="shared" si="2"/>
        <v>64</v>
      </c>
      <c r="B68" s="27" t="s">
        <v>92</v>
      </c>
      <c r="C68" s="28">
        <v>379</v>
      </c>
      <c r="D68" s="29">
        <f>VLOOKUP(C68,[2]Sheet1!$C$5:$D$196,2,0)</f>
        <v>1</v>
      </c>
      <c r="E68" s="29">
        <f>VLOOKUP(C68,[2]Sheet1!$C$5:$F$196,4,0)</f>
        <v>0</v>
      </c>
      <c r="F68" s="29">
        <f>VLOOKUP(C68,[2]Sheet1!$C$5:$H$196,6,0)</f>
        <v>1</v>
      </c>
      <c r="G68" s="29">
        <f>VLOOKUP(C68,[2]Sheet1!$C$5:$J$196,8,0)</f>
        <v>1</v>
      </c>
      <c r="H68" s="29">
        <f>VLOOKUP(C68,[2]Sheet1!$C$5:$L$196,10,0)</f>
        <v>0</v>
      </c>
      <c r="I68" s="29">
        <f>VLOOKUP(C68,'[1]uurgiin heregjilt 2019.12.31'!$C$6:$I$186,7,0)</f>
        <v>1</v>
      </c>
      <c r="J68" s="29">
        <v>1</v>
      </c>
      <c r="K68" s="29">
        <f>VLOOKUP(C68,[2]Sheet1!$C$5:$K$196,9,0)</f>
        <v>1</v>
      </c>
      <c r="L68" s="29">
        <f>VLOOKUP(C68,[2]Sheet1!$C$5:$I$196,7,0)</f>
        <v>1</v>
      </c>
      <c r="M68" s="29">
        <f>VLOOKUP(C68,[2]Sheet1!$C$5:$M$196,11,0)</f>
        <v>1</v>
      </c>
      <c r="N68" s="29">
        <f t="shared" si="3"/>
        <v>8</v>
      </c>
      <c r="O68" s="29">
        <f t="shared" si="4"/>
        <v>80</v>
      </c>
    </row>
    <row r="69" spans="1:15" x14ac:dyDescent="0.25">
      <c r="A69" s="26">
        <f t="shared" si="2"/>
        <v>65</v>
      </c>
      <c r="B69" s="27" t="s">
        <v>156</v>
      </c>
      <c r="C69" s="28">
        <v>179</v>
      </c>
      <c r="D69" s="29">
        <f>VLOOKUP(C69,[2]Sheet1!$C$5:$D$196,2,0)</f>
        <v>1</v>
      </c>
      <c r="E69" s="29">
        <f>VLOOKUP(C69,[2]Sheet1!$C$5:$F$196,4,0)</f>
        <v>1</v>
      </c>
      <c r="F69" s="29">
        <f>VLOOKUP(C69,[2]Sheet1!$C$5:$H$196,6,0)</f>
        <v>1</v>
      </c>
      <c r="G69" s="29">
        <f>VLOOKUP(C69,[2]Sheet1!$C$5:$J$196,8,0)</f>
        <v>1</v>
      </c>
      <c r="H69" s="29">
        <f>VLOOKUP(C69,[2]Sheet1!$C$5:$L$196,10,0)</f>
        <v>1</v>
      </c>
      <c r="I69" s="29"/>
      <c r="J69" s="29">
        <v>1</v>
      </c>
      <c r="K69" s="29">
        <f>VLOOKUP(C69,[2]Sheet1!$C$5:$K$196,9,0)</f>
        <v>1</v>
      </c>
      <c r="L69" s="29">
        <f>VLOOKUP(C69,[2]Sheet1!$C$5:$I$196,7,0)</f>
        <v>1</v>
      </c>
      <c r="M69" s="29">
        <f>VLOOKUP(C69,[2]Sheet1!$C$5:$M$196,11,0)</f>
        <v>0</v>
      </c>
      <c r="N69" s="29">
        <f t="shared" ref="N69:N97" si="5">SUM(D69:M69)</f>
        <v>8</v>
      </c>
      <c r="O69" s="29">
        <f t="shared" ref="O69:O97" si="6">+N69*100/10</f>
        <v>80</v>
      </c>
    </row>
    <row r="70" spans="1:15" ht="25.5" x14ac:dyDescent="0.25">
      <c r="A70" s="26">
        <f t="shared" si="2"/>
        <v>66</v>
      </c>
      <c r="B70" s="27" t="s">
        <v>68</v>
      </c>
      <c r="C70" s="28">
        <v>508</v>
      </c>
      <c r="D70" s="29">
        <v>0.5</v>
      </c>
      <c r="E70" s="29">
        <f>VLOOKUP(C70,[2]Sheet1!$C$5:$F$196,4,0)</f>
        <v>0</v>
      </c>
      <c r="F70" s="29">
        <f>VLOOKUP(C70,[2]Sheet1!$C$5:$H$196,6,0)</f>
        <v>1</v>
      </c>
      <c r="G70" s="29">
        <f>VLOOKUP(C70,[2]Sheet1!$C$5:$J$196,8,0)</f>
        <v>1</v>
      </c>
      <c r="H70" s="29">
        <f>VLOOKUP(C70,[2]Sheet1!$C$5:$L$196,10,0)</f>
        <v>1</v>
      </c>
      <c r="I70" s="29">
        <f>VLOOKUP(C70,'[1]uurgiin heregjilt 2019.12.31'!$C$6:$I$186,7,0)</f>
        <v>1</v>
      </c>
      <c r="J70" s="29">
        <v>1</v>
      </c>
      <c r="K70" s="29">
        <f>VLOOKUP(C70,[2]Sheet1!$C$5:$K$196,9,0)</f>
        <v>1</v>
      </c>
      <c r="L70" s="29">
        <f>VLOOKUP(C70,[2]Sheet1!$C$5:$I$196,7,0)</f>
        <v>0</v>
      </c>
      <c r="M70" s="29">
        <f>VLOOKUP(C70,[2]Sheet1!$C$5:$M$196,11,0)</f>
        <v>1</v>
      </c>
      <c r="N70" s="29">
        <f t="shared" si="5"/>
        <v>7.5</v>
      </c>
      <c r="O70" s="29">
        <f t="shared" si="6"/>
        <v>75</v>
      </c>
    </row>
    <row r="71" spans="1:15" x14ac:dyDescent="0.25">
      <c r="A71" s="26">
        <f t="shared" ref="A71:A134" si="7">A70+1</f>
        <v>67</v>
      </c>
      <c r="B71" s="27" t="s">
        <v>95</v>
      </c>
      <c r="C71" s="28">
        <v>332</v>
      </c>
      <c r="D71" s="29">
        <f>VLOOKUP(C71,[2]Sheet1!$C$5:$D$196,2,0)</f>
        <v>1</v>
      </c>
      <c r="E71" s="29">
        <f>VLOOKUP(C71,[2]Sheet1!$C$5:$F$196,4,0)</f>
        <v>1</v>
      </c>
      <c r="F71" s="29">
        <f>VLOOKUP(C71,[2]Sheet1!$C$5:$H$196,6,0)</f>
        <v>1</v>
      </c>
      <c r="G71" s="29">
        <f>VLOOKUP(C71,[2]Sheet1!$C$5:$J$196,8,0)</f>
        <v>1</v>
      </c>
      <c r="H71" s="29">
        <f>VLOOKUP(C71,[2]Sheet1!$C$5:$L$196,10,0)</f>
        <v>1</v>
      </c>
      <c r="I71" s="29"/>
      <c r="J71" s="29">
        <v>1</v>
      </c>
      <c r="K71" s="29">
        <f>VLOOKUP(C71,[2]Sheet1!$C$5:$K$196,9,0)</f>
        <v>1</v>
      </c>
      <c r="L71" s="29">
        <f>VLOOKUP(C71,[2]Sheet1!$C$5:$I$196,7,0)</f>
        <v>0</v>
      </c>
      <c r="M71" s="29">
        <f>VLOOKUP(C71,[2]Sheet1!$C$5:$M$196,11,0)</f>
        <v>0</v>
      </c>
      <c r="N71" s="29">
        <f t="shared" si="5"/>
        <v>7</v>
      </c>
      <c r="O71" s="29">
        <f t="shared" si="6"/>
        <v>70</v>
      </c>
    </row>
    <row r="72" spans="1:15" x14ac:dyDescent="0.25">
      <c r="A72" s="26">
        <f t="shared" si="7"/>
        <v>68</v>
      </c>
      <c r="B72" s="27" t="s">
        <v>166</v>
      </c>
      <c r="C72" s="28">
        <v>431</v>
      </c>
      <c r="D72" s="29">
        <f>VLOOKUP(C72,[2]Sheet1!$C$5:$D$196,2,0)</f>
        <v>1</v>
      </c>
      <c r="E72" s="29">
        <f>VLOOKUP(C72,[2]Sheet1!$C$5:$F$196,4,0)</f>
        <v>1</v>
      </c>
      <c r="F72" s="29">
        <f>VLOOKUP(C72,[2]Sheet1!$C$5:$H$196,6,0)</f>
        <v>1</v>
      </c>
      <c r="G72" s="29">
        <f>VLOOKUP(C72,[2]Sheet1!$C$5:$J$196,8,0)</f>
        <v>1</v>
      </c>
      <c r="H72" s="29">
        <f>VLOOKUP(C72,[2]Sheet1!$C$5:$L$196,10,0)</f>
        <v>1</v>
      </c>
      <c r="I72" s="29"/>
      <c r="J72" s="29">
        <v>1</v>
      </c>
      <c r="K72" s="29">
        <f>VLOOKUP(C72,[2]Sheet1!$C$5:$K$196,9,0)</f>
        <v>1</v>
      </c>
      <c r="L72" s="29">
        <f>VLOOKUP(C72,[2]Sheet1!$C$5:$I$196,7,0)</f>
        <v>0</v>
      </c>
      <c r="M72" s="29">
        <f>VLOOKUP(C72,[2]Sheet1!$C$5:$M$196,11,0)</f>
        <v>0</v>
      </c>
      <c r="N72" s="29">
        <f t="shared" si="5"/>
        <v>7</v>
      </c>
      <c r="O72" s="29">
        <f t="shared" si="6"/>
        <v>70</v>
      </c>
    </row>
    <row r="73" spans="1:15" x14ac:dyDescent="0.25">
      <c r="A73" s="26">
        <f t="shared" si="7"/>
        <v>69</v>
      </c>
      <c r="B73" s="31" t="s">
        <v>170</v>
      </c>
      <c r="C73" s="28">
        <v>518</v>
      </c>
      <c r="D73" s="29">
        <f>VLOOKUP(C73,[2]Sheet1!$C$5:$D$196,2,0)</f>
        <v>1</v>
      </c>
      <c r="E73" s="29">
        <f>VLOOKUP(C73,[2]Sheet1!$C$5:$F$196,4,0)</f>
        <v>1</v>
      </c>
      <c r="F73" s="29">
        <f>VLOOKUP(C73,[2]Sheet1!$C$5:$H$196,6,0)</f>
        <v>1</v>
      </c>
      <c r="G73" s="29">
        <f>VLOOKUP(C73,[2]Sheet1!$C$5:$J$196,8,0)</f>
        <v>1</v>
      </c>
      <c r="H73" s="29">
        <f>VLOOKUP(C73,[2]Sheet1!$C$5:$L$196,10,0)</f>
        <v>1</v>
      </c>
      <c r="I73" s="29">
        <f>VLOOKUP(C73,'[1]uurgiin heregjilt 2019.12.31'!$C$6:$I$186,7,0)</f>
        <v>1</v>
      </c>
      <c r="J73" s="29">
        <v>1</v>
      </c>
      <c r="K73" s="29">
        <f>VLOOKUP(C73,[2]Sheet1!$C$5:$K$196,9,0)</f>
        <v>0</v>
      </c>
      <c r="L73" s="29">
        <f>VLOOKUP(C73,[2]Sheet1!$C$5:$I$196,7,0)</f>
        <v>0</v>
      </c>
      <c r="M73" s="29">
        <f>VLOOKUP(C73,[2]Sheet1!$C$5:$M$196,11,0)</f>
        <v>0</v>
      </c>
      <c r="N73" s="29">
        <f t="shared" si="5"/>
        <v>7</v>
      </c>
      <c r="O73" s="29">
        <f t="shared" si="6"/>
        <v>70</v>
      </c>
    </row>
    <row r="74" spans="1:15" x14ac:dyDescent="0.25">
      <c r="A74" s="26">
        <f t="shared" si="7"/>
        <v>70</v>
      </c>
      <c r="B74" s="27" t="s">
        <v>175</v>
      </c>
      <c r="C74" s="28">
        <v>8</v>
      </c>
      <c r="D74" s="29">
        <f>VLOOKUP(C74,[2]Sheet1!$C$5:$D$196,2,0)</f>
        <v>1</v>
      </c>
      <c r="E74" s="29">
        <f>VLOOKUP(C74,[2]Sheet1!$C$5:$F$196,4,0)</f>
        <v>1</v>
      </c>
      <c r="F74" s="29">
        <f>VLOOKUP(C74,[2]Sheet1!$C$5:$H$196,6,0)</f>
        <v>1</v>
      </c>
      <c r="G74" s="29">
        <f>VLOOKUP(C74,[2]Sheet1!$C$5:$J$196,8,0)</f>
        <v>0</v>
      </c>
      <c r="H74" s="29">
        <f>VLOOKUP(C74,[2]Sheet1!$C$5:$L$196,10,0)</f>
        <v>1</v>
      </c>
      <c r="I74" s="29">
        <f>VLOOKUP(C74,'[1]uurgiin heregjilt 2019.12.31'!$C$6:$I$186,7,0)</f>
        <v>1</v>
      </c>
      <c r="J74" s="29">
        <v>1</v>
      </c>
      <c r="K74" s="29">
        <f>VLOOKUP(C74,[2]Sheet1!$C$5:$K$196,9,0)</f>
        <v>1</v>
      </c>
      <c r="L74" s="29">
        <f>VLOOKUP(C74,[2]Sheet1!$C$5:$I$196,7,0)</f>
        <v>0</v>
      </c>
      <c r="M74" s="29">
        <f>VLOOKUP(C74,[2]Sheet1!$C$5:$M$196,11,0)</f>
        <v>0</v>
      </c>
      <c r="N74" s="29">
        <f t="shared" si="5"/>
        <v>7</v>
      </c>
      <c r="O74" s="29">
        <f t="shared" si="6"/>
        <v>70</v>
      </c>
    </row>
    <row r="75" spans="1:15" x14ac:dyDescent="0.25">
      <c r="A75" s="26">
        <f t="shared" si="7"/>
        <v>71</v>
      </c>
      <c r="B75" s="27" t="s">
        <v>27</v>
      </c>
      <c r="C75" s="28">
        <v>227</v>
      </c>
      <c r="D75" s="29">
        <f>VLOOKUP(C75,[2]Sheet1!$C$5:$D$196,2,0)</f>
        <v>1</v>
      </c>
      <c r="E75" s="29">
        <f>VLOOKUP(C75,[2]Sheet1!$C$5:$F$196,4,0)</f>
        <v>1</v>
      </c>
      <c r="F75" s="29">
        <f>VLOOKUP(C75,[2]Sheet1!$C$5:$H$196,6,0)</f>
        <v>1</v>
      </c>
      <c r="G75" s="29">
        <f>VLOOKUP(C75,[2]Sheet1!$C$5:$J$196,8,0)</f>
        <v>1</v>
      </c>
      <c r="H75" s="29">
        <f>VLOOKUP(C75,[2]Sheet1!$C$5:$L$196,10,0)</f>
        <v>0</v>
      </c>
      <c r="I75" s="29">
        <f>VLOOKUP(C75,'[1]uurgiin heregjilt 2019.12.31'!$C$6:$I$186,7,0)</f>
        <v>1</v>
      </c>
      <c r="J75" s="29">
        <v>1</v>
      </c>
      <c r="K75" s="29">
        <f>VLOOKUP(C75,[2]Sheet1!$C$5:$K$196,9,0)</f>
        <v>0</v>
      </c>
      <c r="L75" s="29">
        <f>VLOOKUP(C75,[2]Sheet1!$C$5:$I$196,7,0)</f>
        <v>1</v>
      </c>
      <c r="M75" s="29">
        <f>VLOOKUP(C75,[2]Sheet1!$C$5:$M$196,11,0)</f>
        <v>0</v>
      </c>
      <c r="N75" s="29">
        <f t="shared" si="5"/>
        <v>7</v>
      </c>
      <c r="O75" s="29">
        <f t="shared" si="6"/>
        <v>70</v>
      </c>
    </row>
    <row r="76" spans="1:15" x14ac:dyDescent="0.25">
      <c r="A76" s="26">
        <f t="shared" si="7"/>
        <v>72</v>
      </c>
      <c r="B76" s="27" t="s">
        <v>34</v>
      </c>
      <c r="C76" s="28">
        <v>191</v>
      </c>
      <c r="D76" s="29">
        <f>VLOOKUP(C76,[2]Sheet1!$C$5:$D$196,2,0)</f>
        <v>1</v>
      </c>
      <c r="E76" s="29">
        <f>VLOOKUP(C76,[2]Sheet1!$C$5:$F$196,4,0)</f>
        <v>1</v>
      </c>
      <c r="F76" s="29">
        <f>VLOOKUP(C76,[2]Sheet1!$C$5:$H$196,6,0)</f>
        <v>1</v>
      </c>
      <c r="G76" s="29">
        <f>VLOOKUP(C76,[2]Sheet1!$C$5:$J$196,8,0)</f>
        <v>0</v>
      </c>
      <c r="H76" s="29">
        <f>VLOOKUP(C76,[2]Sheet1!$C$5:$L$196,10,0)</f>
        <v>1</v>
      </c>
      <c r="I76" s="29"/>
      <c r="J76" s="29">
        <v>1</v>
      </c>
      <c r="K76" s="29">
        <f>VLOOKUP(C76,[2]Sheet1!$C$5:$K$196,9,0)</f>
        <v>1</v>
      </c>
      <c r="L76" s="29">
        <f>VLOOKUP(C76,[2]Sheet1!$C$5:$I$196,7,0)</f>
        <v>1</v>
      </c>
      <c r="M76" s="29">
        <f>VLOOKUP(C76,[2]Sheet1!$C$5:$M$196,11,0)</f>
        <v>0</v>
      </c>
      <c r="N76" s="29">
        <f t="shared" si="5"/>
        <v>7</v>
      </c>
      <c r="O76" s="29">
        <f t="shared" si="6"/>
        <v>70</v>
      </c>
    </row>
    <row r="77" spans="1:15" ht="25.5" x14ac:dyDescent="0.25">
      <c r="A77" s="26">
        <f t="shared" si="7"/>
        <v>73</v>
      </c>
      <c r="B77" s="27" t="s">
        <v>114</v>
      </c>
      <c r="C77" s="28">
        <v>201</v>
      </c>
      <c r="D77" s="29">
        <f>VLOOKUP(C77,[2]Sheet1!$C$5:$D$196,2,0)</f>
        <v>1</v>
      </c>
      <c r="E77" s="29">
        <f>VLOOKUP(C77,[2]Sheet1!$C$5:$F$196,4,0)</f>
        <v>1</v>
      </c>
      <c r="F77" s="29">
        <f>VLOOKUP(C77,[2]Sheet1!$C$5:$H$196,6,0)</f>
        <v>1</v>
      </c>
      <c r="G77" s="29">
        <f>VLOOKUP(C77,[2]Sheet1!$C$5:$J$196,8,0)</f>
        <v>1</v>
      </c>
      <c r="H77" s="29">
        <f>VLOOKUP(C77,[2]Sheet1!$C$5:$L$196,10,0)</f>
        <v>1</v>
      </c>
      <c r="I77" s="29"/>
      <c r="J77" s="29">
        <v>0</v>
      </c>
      <c r="K77" s="29">
        <f>VLOOKUP(C77,[2]Sheet1!$C$5:$K$196,9,0)</f>
        <v>1</v>
      </c>
      <c r="L77" s="29">
        <f>VLOOKUP(C77,[2]Sheet1!$C$5:$I$196,7,0)</f>
        <v>1</v>
      </c>
      <c r="M77" s="29">
        <f>VLOOKUP(C77,[2]Sheet1!$C$5:$M$196,11,0)</f>
        <v>0</v>
      </c>
      <c r="N77" s="29">
        <f t="shared" si="5"/>
        <v>7</v>
      </c>
      <c r="O77" s="29">
        <f t="shared" si="6"/>
        <v>70</v>
      </c>
    </row>
    <row r="78" spans="1:15" x14ac:dyDescent="0.25">
      <c r="A78" s="26">
        <f t="shared" si="7"/>
        <v>74</v>
      </c>
      <c r="B78" s="27" t="s">
        <v>118</v>
      </c>
      <c r="C78" s="28">
        <v>527</v>
      </c>
      <c r="D78" s="29">
        <f>VLOOKUP(C78,[2]Sheet1!$C$5:$D$196,2,0)</f>
        <v>1</v>
      </c>
      <c r="E78" s="29">
        <f>VLOOKUP(C78,[2]Sheet1!$C$5:$F$196,4,0)</f>
        <v>1</v>
      </c>
      <c r="F78" s="29">
        <f>VLOOKUP(C78,[2]Sheet1!$C$5:$H$196,6,0)</f>
        <v>1</v>
      </c>
      <c r="G78" s="29">
        <f>VLOOKUP(C78,[2]Sheet1!$C$5:$J$196,8,0)</f>
        <v>1</v>
      </c>
      <c r="H78" s="29">
        <f>VLOOKUP(C78,[2]Sheet1!$C$5:$L$196,10,0)</f>
        <v>0</v>
      </c>
      <c r="I78" s="29">
        <f>VLOOKUP(C78,'[1]uurgiin heregjilt 2019.12.31'!$C$6:$I$186,7,0)</f>
        <v>1</v>
      </c>
      <c r="J78" s="29">
        <v>1</v>
      </c>
      <c r="K78" s="29">
        <f>VLOOKUP(C78,[2]Sheet1!$C$5:$K$196,9,0)</f>
        <v>0</v>
      </c>
      <c r="L78" s="29">
        <f>VLOOKUP(C78,[2]Sheet1!$C$5:$I$196,7,0)</f>
        <v>1</v>
      </c>
      <c r="M78" s="29">
        <f>VLOOKUP(C78,[2]Sheet1!$C$5:$M$196,11,0)</f>
        <v>0</v>
      </c>
      <c r="N78" s="29">
        <f t="shared" si="5"/>
        <v>7</v>
      </c>
      <c r="O78" s="29">
        <f t="shared" si="6"/>
        <v>70</v>
      </c>
    </row>
    <row r="79" spans="1:15" x14ac:dyDescent="0.25">
      <c r="A79" s="26">
        <f t="shared" si="7"/>
        <v>75</v>
      </c>
      <c r="B79" s="27" t="s">
        <v>122</v>
      </c>
      <c r="C79" s="28">
        <v>389</v>
      </c>
      <c r="D79" s="29">
        <f>VLOOKUP(C79,[2]Sheet1!$C$5:$D$196,2,0)</f>
        <v>1</v>
      </c>
      <c r="E79" s="29">
        <f>VLOOKUP(C79,[2]Sheet1!$C$5:$F$196,4,0)</f>
        <v>1</v>
      </c>
      <c r="F79" s="29">
        <f>VLOOKUP(C79,[2]Sheet1!$C$5:$H$196,6,0)</f>
        <v>1</v>
      </c>
      <c r="G79" s="29">
        <f>VLOOKUP(C79,[2]Sheet1!$C$5:$J$196,8,0)</f>
        <v>1</v>
      </c>
      <c r="H79" s="29">
        <f>VLOOKUP(C79,[2]Sheet1!$C$5:$L$196,10,0)</f>
        <v>1</v>
      </c>
      <c r="I79" s="29"/>
      <c r="J79" s="29">
        <v>0</v>
      </c>
      <c r="K79" s="29">
        <f>VLOOKUP(C79,[2]Sheet1!$C$5:$K$196,9,0)</f>
        <v>1</v>
      </c>
      <c r="L79" s="29">
        <f>VLOOKUP(C79,[2]Sheet1!$C$5:$I$196,7,0)</f>
        <v>1</v>
      </c>
      <c r="M79" s="29">
        <f>VLOOKUP(C79,[2]Sheet1!$C$5:$M$196,11,0)</f>
        <v>0</v>
      </c>
      <c r="N79" s="29">
        <f t="shared" si="5"/>
        <v>7</v>
      </c>
      <c r="O79" s="29">
        <f t="shared" si="6"/>
        <v>70</v>
      </c>
    </row>
    <row r="80" spans="1:15" x14ac:dyDescent="0.25">
      <c r="A80" s="26">
        <f t="shared" si="7"/>
        <v>76</v>
      </c>
      <c r="B80" s="27" t="s">
        <v>137</v>
      </c>
      <c r="C80" s="28">
        <v>464</v>
      </c>
      <c r="D80" s="29">
        <f>VLOOKUP(C80,[2]Sheet1!$C$5:$D$196,2,0)</f>
        <v>1</v>
      </c>
      <c r="E80" s="29">
        <f>VLOOKUP(C80,[2]Sheet1!$C$5:$F$196,4,0)</f>
        <v>1</v>
      </c>
      <c r="F80" s="29">
        <f>VLOOKUP(C80,[2]Sheet1!$C$5:$H$196,6,0)</f>
        <v>1</v>
      </c>
      <c r="G80" s="29">
        <f>VLOOKUP(C80,[2]Sheet1!$C$5:$J$196,8,0)</f>
        <v>1</v>
      </c>
      <c r="H80" s="29">
        <f>VLOOKUP(C80,[2]Sheet1!$C$5:$L$196,10,0)</f>
        <v>0</v>
      </c>
      <c r="I80" s="29"/>
      <c r="J80" s="29">
        <v>1</v>
      </c>
      <c r="K80" s="29">
        <f>VLOOKUP(C80,[2]Sheet1!$C$5:$K$196,9,0)</f>
        <v>1</v>
      </c>
      <c r="L80" s="29">
        <f>VLOOKUP(C80,[2]Sheet1!$C$5:$I$196,7,0)</f>
        <v>1</v>
      </c>
      <c r="M80" s="29">
        <f>VLOOKUP(C80,[2]Sheet1!$C$5:$M$196,11,0)</f>
        <v>0</v>
      </c>
      <c r="N80" s="29">
        <f t="shared" si="5"/>
        <v>7</v>
      </c>
      <c r="O80" s="29">
        <f t="shared" si="6"/>
        <v>70</v>
      </c>
    </row>
    <row r="81" spans="1:15" x14ac:dyDescent="0.25">
      <c r="A81" s="26">
        <f t="shared" si="7"/>
        <v>77</v>
      </c>
      <c r="B81" s="27" t="s">
        <v>163</v>
      </c>
      <c r="C81" s="28">
        <v>108</v>
      </c>
      <c r="D81" s="29">
        <f>VLOOKUP(C81,[2]Sheet1!$C$5:$D$196,2,0)</f>
        <v>1</v>
      </c>
      <c r="E81" s="29">
        <f>VLOOKUP(C81,[2]Sheet1!$C$5:$F$196,4,0)</f>
        <v>1</v>
      </c>
      <c r="F81" s="29">
        <f>VLOOKUP(C81,[2]Sheet1!$C$5:$H$196,6,0)</f>
        <v>1</v>
      </c>
      <c r="G81" s="29">
        <f>VLOOKUP(C81,[2]Sheet1!$C$5:$J$196,8,0)</f>
        <v>1</v>
      </c>
      <c r="H81" s="29">
        <f>VLOOKUP(C81,[2]Sheet1!$C$5:$L$196,10,0)</f>
        <v>1</v>
      </c>
      <c r="I81" s="29"/>
      <c r="J81" s="29">
        <v>1</v>
      </c>
      <c r="K81" s="29">
        <f>VLOOKUP(C81,[2]Sheet1!$C$5:$K$196,9,0)</f>
        <v>1</v>
      </c>
      <c r="L81" s="29">
        <f>VLOOKUP(C81,[2]Sheet1!$C$5:$I$196,7,0)</f>
        <v>0</v>
      </c>
      <c r="M81" s="29">
        <f>VLOOKUP(C81,[2]Sheet1!$C$5:$M$196,11,0)</f>
        <v>0</v>
      </c>
      <c r="N81" s="29">
        <f t="shared" si="5"/>
        <v>7</v>
      </c>
      <c r="O81" s="29">
        <f t="shared" si="6"/>
        <v>70</v>
      </c>
    </row>
    <row r="82" spans="1:15" x14ac:dyDescent="0.25">
      <c r="A82" s="26">
        <f t="shared" si="7"/>
        <v>78</v>
      </c>
      <c r="B82" s="27" t="s">
        <v>169</v>
      </c>
      <c r="C82" s="28">
        <v>56</v>
      </c>
      <c r="D82" s="29">
        <f>VLOOKUP(C82,[2]Sheet1!$C$5:$D$196,2,0)</f>
        <v>1</v>
      </c>
      <c r="E82" s="29">
        <f>VLOOKUP(C82,[2]Sheet1!$C$5:$F$196,4,0)</f>
        <v>1</v>
      </c>
      <c r="F82" s="29">
        <f>VLOOKUP(C82,[2]Sheet1!$C$5:$H$196,6,0)</f>
        <v>1</v>
      </c>
      <c r="G82" s="29">
        <f>VLOOKUP(C82,[2]Sheet1!$C$5:$J$196,8,0)</f>
        <v>1</v>
      </c>
      <c r="H82" s="29">
        <f>VLOOKUP(C82,[2]Sheet1!$C$5:$L$196,10,0)</f>
        <v>0</v>
      </c>
      <c r="I82" s="29"/>
      <c r="J82" s="29">
        <v>1</v>
      </c>
      <c r="K82" s="29">
        <f>VLOOKUP(C82,[2]Sheet1!$C$5:$K$196,9,0)</f>
        <v>1</v>
      </c>
      <c r="L82" s="29">
        <f>VLOOKUP(C82,[2]Sheet1!$C$5:$I$196,7,0)</f>
        <v>1</v>
      </c>
      <c r="M82" s="29">
        <f>VLOOKUP(C82,[2]Sheet1!$C$5:$M$196,11,0)</f>
        <v>0</v>
      </c>
      <c r="N82" s="29">
        <f t="shared" si="5"/>
        <v>7</v>
      </c>
      <c r="O82" s="29">
        <f t="shared" si="6"/>
        <v>70</v>
      </c>
    </row>
    <row r="83" spans="1:15" x14ac:dyDescent="0.25">
      <c r="A83" s="26">
        <f t="shared" si="7"/>
        <v>79</v>
      </c>
      <c r="B83" s="27" t="s">
        <v>20</v>
      </c>
      <c r="C83" s="28">
        <v>460</v>
      </c>
      <c r="D83" s="29">
        <f>VLOOKUP(C83,[2]Sheet1!$C$5:$D$196,2,0)</f>
        <v>1</v>
      </c>
      <c r="E83" s="29">
        <f>VLOOKUP(C83,[2]Sheet1!$C$5:$F$196,4,0)</f>
        <v>1</v>
      </c>
      <c r="F83" s="29">
        <f>VLOOKUP(C83,[2]Sheet1!$C$5:$H$196,6,0)</f>
        <v>1</v>
      </c>
      <c r="G83" s="29">
        <f>VLOOKUP(C83,[2]Sheet1!$C$5:$J$196,8,0)</f>
        <v>0</v>
      </c>
      <c r="H83" s="29">
        <f>VLOOKUP(C83,[2]Sheet1!$C$5:$L$196,10,0)</f>
        <v>1</v>
      </c>
      <c r="I83" s="29">
        <f>VLOOKUP(C83,'[1]uurgiin heregjilt 2019.12.31'!$C$6:$I$186,7,0)</f>
        <v>1</v>
      </c>
      <c r="J83" s="29">
        <v>1</v>
      </c>
      <c r="K83" s="29">
        <f>VLOOKUP(C83,[2]Sheet1!$C$5:$K$196,9,0)</f>
        <v>1</v>
      </c>
      <c r="L83" s="29">
        <f>VLOOKUP(C83,[2]Sheet1!$C$5:$I$196,7,0)</f>
        <v>0</v>
      </c>
      <c r="M83" s="29">
        <f>VLOOKUP(C83,[2]Sheet1!$C$5:$M$196,11,0)</f>
        <v>0</v>
      </c>
      <c r="N83" s="29">
        <f t="shared" si="5"/>
        <v>7</v>
      </c>
      <c r="O83" s="29">
        <f t="shared" si="6"/>
        <v>70</v>
      </c>
    </row>
    <row r="84" spans="1:15" x14ac:dyDescent="0.25">
      <c r="A84" s="26">
        <f t="shared" si="7"/>
        <v>80</v>
      </c>
      <c r="B84" s="27" t="s">
        <v>50</v>
      </c>
      <c r="C84" s="28">
        <v>308</v>
      </c>
      <c r="D84" s="29">
        <f>VLOOKUP(C84,[2]Sheet1!$C$5:$D$196,2,0)</f>
        <v>1</v>
      </c>
      <c r="E84" s="29">
        <f>VLOOKUP(C84,[2]Sheet1!$C$5:$F$196,4,0)</f>
        <v>1</v>
      </c>
      <c r="F84" s="29">
        <f>VLOOKUP(C84,[2]Sheet1!$C$5:$H$196,6,0)</f>
        <v>1</v>
      </c>
      <c r="G84" s="29">
        <f>VLOOKUP(C84,[2]Sheet1!$C$5:$J$196,8,0)</f>
        <v>1</v>
      </c>
      <c r="H84" s="29">
        <f>VLOOKUP(C84,[2]Sheet1!$C$5:$L$196,10,0)</f>
        <v>1</v>
      </c>
      <c r="I84" s="29"/>
      <c r="J84" s="29">
        <v>1</v>
      </c>
      <c r="K84" s="29">
        <f>VLOOKUP(C84,[2]Sheet1!$C$5:$K$196,9,0)</f>
        <v>1</v>
      </c>
      <c r="L84" s="29">
        <f>VLOOKUP(C84,[2]Sheet1!$C$5:$I$196,7,0)</f>
        <v>0</v>
      </c>
      <c r="M84" s="29">
        <f>VLOOKUP(C84,[2]Sheet1!$C$5:$M$196,11,0)</f>
        <v>0</v>
      </c>
      <c r="N84" s="29">
        <f t="shared" si="5"/>
        <v>7</v>
      </c>
      <c r="O84" s="29">
        <f t="shared" si="6"/>
        <v>70</v>
      </c>
    </row>
    <row r="85" spans="1:15" x14ac:dyDescent="0.25">
      <c r="A85" s="26">
        <f t="shared" si="7"/>
        <v>81</v>
      </c>
      <c r="B85" s="27" t="s">
        <v>128</v>
      </c>
      <c r="C85" s="28">
        <v>420</v>
      </c>
      <c r="D85" s="29">
        <f>VLOOKUP(C85,[2]Sheet1!$C$5:$D$196,2,0)</f>
        <v>1</v>
      </c>
      <c r="E85" s="29">
        <f>VLOOKUP(C85,[2]Sheet1!$C$5:$F$196,4,0)</f>
        <v>1</v>
      </c>
      <c r="F85" s="29">
        <f>VLOOKUP(C85,[2]Sheet1!$C$5:$H$196,6,0)</f>
        <v>1</v>
      </c>
      <c r="G85" s="29">
        <f>VLOOKUP(C85,[2]Sheet1!$C$5:$J$196,8,0)</f>
        <v>0</v>
      </c>
      <c r="H85" s="29">
        <f>VLOOKUP(C85,[2]Sheet1!$C$5:$L$196,10,0)</f>
        <v>1</v>
      </c>
      <c r="I85" s="29"/>
      <c r="J85" s="29">
        <v>1</v>
      </c>
      <c r="K85" s="29">
        <f>VLOOKUP(C85,[2]Sheet1!$C$5:$K$196,9,0)</f>
        <v>1</v>
      </c>
      <c r="L85" s="29">
        <f>VLOOKUP(C85,[2]Sheet1!$C$5:$I$196,7,0)</f>
        <v>1</v>
      </c>
      <c r="M85" s="29">
        <f>VLOOKUP(C85,[2]Sheet1!$C$5:$M$196,11,0)</f>
        <v>0</v>
      </c>
      <c r="N85" s="29">
        <f t="shared" si="5"/>
        <v>7</v>
      </c>
      <c r="O85" s="29">
        <f t="shared" si="6"/>
        <v>70</v>
      </c>
    </row>
    <row r="86" spans="1:15" x14ac:dyDescent="0.25">
      <c r="A86" s="26">
        <f t="shared" si="7"/>
        <v>82</v>
      </c>
      <c r="B86" s="27" t="s">
        <v>144</v>
      </c>
      <c r="C86" s="28">
        <v>386</v>
      </c>
      <c r="D86" s="29">
        <f>VLOOKUP(C86,[2]Sheet1!$C$5:$D$196,2,0)</f>
        <v>1</v>
      </c>
      <c r="E86" s="29">
        <f>VLOOKUP(C86,[2]Sheet1!$C$5:$F$196,4,0)</f>
        <v>1</v>
      </c>
      <c r="F86" s="29">
        <f>VLOOKUP(C86,[2]Sheet1!$C$5:$H$196,6,0)</f>
        <v>1</v>
      </c>
      <c r="G86" s="29">
        <f>VLOOKUP(C86,[2]Sheet1!$C$5:$J$196,8,0)</f>
        <v>0</v>
      </c>
      <c r="H86" s="29">
        <f>VLOOKUP(C86,[2]Sheet1!$C$5:$L$196,10,0)</f>
        <v>1</v>
      </c>
      <c r="I86" s="29"/>
      <c r="J86" s="29">
        <v>1</v>
      </c>
      <c r="K86" s="29">
        <f>VLOOKUP(C86,[2]Sheet1!$C$5:$K$196,9,0)</f>
        <v>1</v>
      </c>
      <c r="L86" s="29">
        <f>VLOOKUP(C86,[2]Sheet1!$C$5:$I$196,7,0)</f>
        <v>1</v>
      </c>
      <c r="M86" s="29">
        <f>VLOOKUP(C86,[2]Sheet1!$C$5:$M$196,11,0)</f>
        <v>0</v>
      </c>
      <c r="N86" s="29">
        <f t="shared" si="5"/>
        <v>7</v>
      </c>
      <c r="O86" s="29">
        <f t="shared" si="6"/>
        <v>70</v>
      </c>
    </row>
    <row r="87" spans="1:15" x14ac:dyDescent="0.25">
      <c r="A87" s="26">
        <f t="shared" si="7"/>
        <v>83</v>
      </c>
      <c r="B87" s="27" t="s">
        <v>130</v>
      </c>
      <c r="C87" s="28">
        <v>385</v>
      </c>
      <c r="D87" s="29">
        <f>VLOOKUP(C87,[2]Sheet1!$C$5:$D$196,2,0)</f>
        <v>1</v>
      </c>
      <c r="E87" s="29">
        <f>VLOOKUP(C87,[2]Sheet1!$C$5:$F$196,4,0)</f>
        <v>1</v>
      </c>
      <c r="F87" s="29">
        <f>VLOOKUP(C87,[2]Sheet1!$C$5:$H$196,6,0)</f>
        <v>1</v>
      </c>
      <c r="G87" s="29">
        <f>VLOOKUP(C87,[2]Sheet1!$C$5:$J$196,8,0)</f>
        <v>1</v>
      </c>
      <c r="H87" s="29">
        <f>VLOOKUP(C87,[2]Sheet1!$C$5:$L$196,10,0)</f>
        <v>1</v>
      </c>
      <c r="I87" s="29"/>
      <c r="J87" s="29">
        <v>0</v>
      </c>
      <c r="K87" s="29">
        <f>VLOOKUP(C87,[2]Sheet1!$C$5:$K$196,9,0)</f>
        <v>1</v>
      </c>
      <c r="L87" s="29">
        <f>VLOOKUP(C87,[2]Sheet1!$C$5:$I$196,7,0)</f>
        <v>1</v>
      </c>
      <c r="M87" s="29">
        <f>VLOOKUP(C87,[2]Sheet1!$C$5:$M$196,11,0)</f>
        <v>0</v>
      </c>
      <c r="N87" s="29">
        <f t="shared" si="5"/>
        <v>7</v>
      </c>
      <c r="O87" s="29">
        <f t="shared" si="6"/>
        <v>70</v>
      </c>
    </row>
    <row r="88" spans="1:15" x14ac:dyDescent="0.25">
      <c r="A88" s="26">
        <f t="shared" si="7"/>
        <v>84</v>
      </c>
      <c r="B88" s="27" t="s">
        <v>77</v>
      </c>
      <c r="C88" s="28">
        <v>246</v>
      </c>
      <c r="D88" s="29">
        <f>VLOOKUP(C88,[2]Sheet1!$C$5:$D$196,2,0)</f>
        <v>1</v>
      </c>
      <c r="E88" s="29">
        <f>VLOOKUP(C88,[2]Sheet1!$C$5:$F$196,4,0)</f>
        <v>1</v>
      </c>
      <c r="F88" s="29">
        <f>VLOOKUP(C88,[2]Sheet1!$C$5:$H$196,6,0)</f>
        <v>1</v>
      </c>
      <c r="G88" s="29">
        <f>VLOOKUP(C88,[2]Sheet1!$C$5:$J$196,8,0)</f>
        <v>0</v>
      </c>
      <c r="H88" s="29">
        <f>VLOOKUP(C88,[2]Sheet1!$C$5:$L$196,10,0)</f>
        <v>0</v>
      </c>
      <c r="I88" s="29"/>
      <c r="J88" s="29">
        <v>1</v>
      </c>
      <c r="K88" s="29">
        <f>VLOOKUP(C88,[2]Sheet1!$C$5:$K$196,9,0)</f>
        <v>1</v>
      </c>
      <c r="L88" s="29">
        <f>VLOOKUP(C88,[2]Sheet1!$C$5:$I$196,7,0)</f>
        <v>1</v>
      </c>
      <c r="M88" s="29">
        <f>VLOOKUP(C88,[2]Sheet1!$C$5:$M$196,11,0)</f>
        <v>1</v>
      </c>
      <c r="N88" s="29">
        <f t="shared" si="5"/>
        <v>7</v>
      </c>
      <c r="O88" s="29">
        <f t="shared" si="6"/>
        <v>70</v>
      </c>
    </row>
    <row r="89" spans="1:15" x14ac:dyDescent="0.25">
      <c r="A89" s="26">
        <f t="shared" si="7"/>
        <v>85</v>
      </c>
      <c r="B89" s="27" t="s">
        <v>158</v>
      </c>
      <c r="C89" s="28">
        <v>378</v>
      </c>
      <c r="D89" s="29">
        <v>0.5</v>
      </c>
      <c r="E89" s="29">
        <f>VLOOKUP(C89,[2]Sheet1!$C$5:$F$196,4,0)</f>
        <v>0</v>
      </c>
      <c r="F89" s="29">
        <f>VLOOKUP(C89,[2]Sheet1!$C$5:$H$196,6,0)</f>
        <v>1</v>
      </c>
      <c r="G89" s="29">
        <f>VLOOKUP(C89,[2]Sheet1!$C$5:$J$196,8,0)</f>
        <v>1</v>
      </c>
      <c r="H89" s="29">
        <f>VLOOKUP(C89,[2]Sheet1!$C$5:$L$196,10,0)</f>
        <v>1</v>
      </c>
      <c r="I89" s="29"/>
      <c r="J89" s="29">
        <v>1</v>
      </c>
      <c r="K89" s="29">
        <f>VLOOKUP(C89,[2]Sheet1!$C$5:$K$196,9,0)</f>
        <v>1</v>
      </c>
      <c r="L89" s="29">
        <f>VLOOKUP(C89,[2]Sheet1!$C$5:$I$196,7,0)</f>
        <v>1</v>
      </c>
      <c r="M89" s="29">
        <f>VLOOKUP(C89,[2]Sheet1!$C$5:$M$196,11,0)</f>
        <v>0</v>
      </c>
      <c r="N89" s="29">
        <f t="shared" si="5"/>
        <v>6.5</v>
      </c>
      <c r="O89" s="29">
        <f t="shared" si="6"/>
        <v>65</v>
      </c>
    </row>
    <row r="90" spans="1:15" x14ac:dyDescent="0.25">
      <c r="A90" s="26">
        <f t="shared" si="7"/>
        <v>86</v>
      </c>
      <c r="B90" s="27" t="s">
        <v>19</v>
      </c>
      <c r="C90" s="28">
        <v>376</v>
      </c>
      <c r="D90" s="29">
        <f>VLOOKUP(C90,[2]Sheet1!$C$5:$D$196,2,0)</f>
        <v>1</v>
      </c>
      <c r="E90" s="29">
        <f>VLOOKUP(C90,[2]Sheet1!$C$5:$F$196,4,0)</f>
        <v>1</v>
      </c>
      <c r="F90" s="29">
        <f>VLOOKUP(C90,[2]Sheet1!$C$5:$H$196,6,0)</f>
        <v>1</v>
      </c>
      <c r="G90" s="29">
        <f>VLOOKUP(C90,[2]Sheet1!$C$5:$J$196,8,0)</f>
        <v>1</v>
      </c>
      <c r="H90" s="29">
        <f>VLOOKUP(C90,[2]Sheet1!$C$5:$L$196,10,0)</f>
        <v>1</v>
      </c>
      <c r="I90" s="29"/>
      <c r="J90" s="29">
        <v>0</v>
      </c>
      <c r="K90" s="29">
        <f>VLOOKUP(C90,[2]Sheet1!$C$5:$K$196,9,0)</f>
        <v>1</v>
      </c>
      <c r="L90" s="29">
        <f>VLOOKUP(C90,[2]Sheet1!$C$5:$I$196,7,0)</f>
        <v>0</v>
      </c>
      <c r="M90" s="29">
        <f>VLOOKUP(C90,[2]Sheet1!$C$5:$M$196,11,0)</f>
        <v>0</v>
      </c>
      <c r="N90" s="29">
        <f t="shared" si="5"/>
        <v>6</v>
      </c>
      <c r="O90" s="29">
        <f t="shared" si="6"/>
        <v>60</v>
      </c>
    </row>
    <row r="91" spans="1:15" x14ac:dyDescent="0.25">
      <c r="A91" s="26">
        <f t="shared" si="7"/>
        <v>87</v>
      </c>
      <c r="B91" s="27" t="s">
        <v>51</v>
      </c>
      <c r="C91" s="28">
        <v>239</v>
      </c>
      <c r="D91" s="29">
        <f>VLOOKUP(C91,[2]Sheet1!$C$5:$D$196,2,0)</f>
        <v>1</v>
      </c>
      <c r="E91" s="29">
        <f>VLOOKUP(C91,[2]Sheet1!$C$5:$F$196,4,0)</f>
        <v>1</v>
      </c>
      <c r="F91" s="29">
        <f>VLOOKUP(C91,[2]Sheet1!$C$5:$H$196,6,0)</f>
        <v>1</v>
      </c>
      <c r="G91" s="29">
        <f>VLOOKUP(C91,[2]Sheet1!$C$5:$J$196,8,0)</f>
        <v>1</v>
      </c>
      <c r="H91" s="29">
        <f>VLOOKUP(C91,[2]Sheet1!$C$5:$L$196,10,0)</f>
        <v>1</v>
      </c>
      <c r="I91" s="29"/>
      <c r="J91" s="29">
        <v>0</v>
      </c>
      <c r="K91" s="29">
        <f>VLOOKUP(C91,[2]Sheet1!$C$5:$K$196,9,0)</f>
        <v>1</v>
      </c>
      <c r="L91" s="29">
        <f>VLOOKUP(C91,[2]Sheet1!$C$5:$I$196,7,0)</f>
        <v>0</v>
      </c>
      <c r="M91" s="29">
        <f>VLOOKUP(C91,[2]Sheet1!$C$5:$M$196,11,0)</f>
        <v>0</v>
      </c>
      <c r="N91" s="29">
        <f t="shared" si="5"/>
        <v>6</v>
      </c>
      <c r="O91" s="29">
        <f t="shared" si="6"/>
        <v>60</v>
      </c>
    </row>
    <row r="92" spans="1:15" x14ac:dyDescent="0.25">
      <c r="A92" s="26">
        <f t="shared" si="7"/>
        <v>88</v>
      </c>
      <c r="B92" s="27" t="s">
        <v>58</v>
      </c>
      <c r="C92" s="28">
        <v>86</v>
      </c>
      <c r="D92" s="29">
        <f>VLOOKUP(C92,[2]Sheet1!$C$5:$D$196,2,0)</f>
        <v>1</v>
      </c>
      <c r="E92" s="29">
        <f>VLOOKUP(C92,[2]Sheet1!$C$5:$F$196,4,0)</f>
        <v>1</v>
      </c>
      <c r="F92" s="29">
        <f>VLOOKUP(C92,[2]Sheet1!$C$5:$H$196,6,0)</f>
        <v>1</v>
      </c>
      <c r="G92" s="29">
        <f>VLOOKUP(C92,[2]Sheet1!$C$5:$J$196,8,0)</f>
        <v>0</v>
      </c>
      <c r="H92" s="29">
        <f>VLOOKUP(C92,[2]Sheet1!$C$5:$L$196,10,0)</f>
        <v>1</v>
      </c>
      <c r="I92" s="29"/>
      <c r="J92" s="29">
        <v>1</v>
      </c>
      <c r="K92" s="29">
        <f>VLOOKUP(C92,[2]Sheet1!$C$5:$K$196,9,0)</f>
        <v>1</v>
      </c>
      <c r="L92" s="29">
        <f>VLOOKUP(C92,[2]Sheet1!$C$5:$I$196,7,0)</f>
        <v>0</v>
      </c>
      <c r="M92" s="29">
        <f>VLOOKUP(C92,[2]Sheet1!$C$5:$M$196,11,0)</f>
        <v>0</v>
      </c>
      <c r="N92" s="29">
        <f t="shared" si="5"/>
        <v>6</v>
      </c>
      <c r="O92" s="29">
        <f t="shared" si="6"/>
        <v>60</v>
      </c>
    </row>
    <row r="93" spans="1:15" x14ac:dyDescent="0.25">
      <c r="A93" s="26">
        <f t="shared" si="7"/>
        <v>89</v>
      </c>
      <c r="B93" s="27" t="s">
        <v>64</v>
      </c>
      <c r="C93" s="28">
        <v>150</v>
      </c>
      <c r="D93" s="29">
        <f>VLOOKUP(C93,[2]Sheet1!$C$5:$D$196,2,0)</f>
        <v>1</v>
      </c>
      <c r="E93" s="29">
        <f>VLOOKUP(C93,[2]Sheet1!$C$5:$F$196,4,0)</f>
        <v>1</v>
      </c>
      <c r="F93" s="29">
        <f>VLOOKUP(C93,[2]Sheet1!$C$5:$H$196,6,0)</f>
        <v>1</v>
      </c>
      <c r="G93" s="29">
        <f>VLOOKUP(C93,[2]Sheet1!$C$5:$J$196,8,0)</f>
        <v>1</v>
      </c>
      <c r="H93" s="29">
        <f>VLOOKUP(C93,[2]Sheet1!$C$5:$L$196,10,0)</f>
        <v>1</v>
      </c>
      <c r="I93" s="29"/>
      <c r="J93" s="29">
        <v>0</v>
      </c>
      <c r="K93" s="29">
        <f>VLOOKUP(C93,[2]Sheet1!$C$5:$K$196,9,0)</f>
        <v>1</v>
      </c>
      <c r="L93" s="29">
        <f>VLOOKUP(C93,[2]Sheet1!$C$5:$I$196,7,0)</f>
        <v>0</v>
      </c>
      <c r="M93" s="29">
        <f>VLOOKUP(C93,[2]Sheet1!$C$5:$M$196,11,0)</f>
        <v>0</v>
      </c>
      <c r="N93" s="29">
        <f t="shared" si="5"/>
        <v>6</v>
      </c>
      <c r="O93" s="29">
        <f t="shared" si="6"/>
        <v>60</v>
      </c>
    </row>
    <row r="94" spans="1:15" x14ac:dyDescent="0.25">
      <c r="A94" s="26">
        <f t="shared" si="7"/>
        <v>90</v>
      </c>
      <c r="B94" s="27" t="s">
        <v>126</v>
      </c>
      <c r="C94" s="28">
        <v>97</v>
      </c>
      <c r="D94" s="29">
        <f>VLOOKUP(C94,[2]Sheet1!$C$5:$D$196,2,0)</f>
        <v>1</v>
      </c>
      <c r="E94" s="29">
        <f>VLOOKUP(C94,[2]Sheet1!$C$5:$F$196,4,0)</f>
        <v>1</v>
      </c>
      <c r="F94" s="29">
        <f>VLOOKUP(C94,[2]Sheet1!$C$5:$H$196,6,0)</f>
        <v>1</v>
      </c>
      <c r="G94" s="29">
        <f>VLOOKUP(C94,[2]Sheet1!$C$5:$J$196,8,0)</f>
        <v>1</v>
      </c>
      <c r="H94" s="29">
        <f>VLOOKUP(C94,[2]Sheet1!$C$5:$L$196,10,0)</f>
        <v>0</v>
      </c>
      <c r="I94" s="29"/>
      <c r="J94" s="29">
        <v>1</v>
      </c>
      <c r="K94" s="29">
        <f>VLOOKUP(C94,[2]Sheet1!$C$5:$K$196,9,0)</f>
        <v>1</v>
      </c>
      <c r="L94" s="29">
        <f>VLOOKUP(C94,[2]Sheet1!$C$5:$I$196,7,0)</f>
        <v>0</v>
      </c>
      <c r="M94" s="29">
        <f>VLOOKUP(C94,[2]Sheet1!$C$5:$M$196,11,0)</f>
        <v>0</v>
      </c>
      <c r="N94" s="29">
        <f t="shared" si="5"/>
        <v>6</v>
      </c>
      <c r="O94" s="29">
        <f t="shared" si="6"/>
        <v>60</v>
      </c>
    </row>
    <row r="95" spans="1:15" x14ac:dyDescent="0.25">
      <c r="A95" s="26">
        <f t="shared" si="7"/>
        <v>91</v>
      </c>
      <c r="B95" s="27" t="s">
        <v>142</v>
      </c>
      <c r="C95" s="28">
        <v>322</v>
      </c>
      <c r="D95" s="29">
        <f>VLOOKUP(C95,[2]Sheet1!$C$5:$D$196,2,0)</f>
        <v>1</v>
      </c>
      <c r="E95" s="29">
        <f>VLOOKUP(C95,[2]Sheet1!$C$5:$F$196,4,0)</f>
        <v>1</v>
      </c>
      <c r="F95" s="29">
        <f>VLOOKUP(C95,[2]Sheet1!$C$5:$H$196,6,0)</f>
        <v>1</v>
      </c>
      <c r="G95" s="29">
        <f>VLOOKUP(C95,[2]Sheet1!$C$5:$J$196,8,0)</f>
        <v>0</v>
      </c>
      <c r="H95" s="29">
        <f>VLOOKUP(C95,[2]Sheet1!$C$5:$L$196,10,0)</f>
        <v>1</v>
      </c>
      <c r="I95" s="29"/>
      <c r="J95" s="29">
        <v>0</v>
      </c>
      <c r="K95" s="29">
        <f>VLOOKUP(C95,[2]Sheet1!$C$5:$K$196,9,0)</f>
        <v>1</v>
      </c>
      <c r="L95" s="29">
        <f>VLOOKUP(C95,[2]Sheet1!$C$5:$I$196,7,0)</f>
        <v>1</v>
      </c>
      <c r="M95" s="29">
        <f>VLOOKUP(C95,[2]Sheet1!$C$5:$M$196,11,0)</f>
        <v>0</v>
      </c>
      <c r="N95" s="29">
        <f t="shared" si="5"/>
        <v>6</v>
      </c>
      <c r="O95" s="29">
        <f t="shared" si="6"/>
        <v>60</v>
      </c>
    </row>
    <row r="96" spans="1:15" x14ac:dyDescent="0.25">
      <c r="A96" s="26">
        <f t="shared" si="7"/>
        <v>92</v>
      </c>
      <c r="B96" s="27" t="s">
        <v>164</v>
      </c>
      <c r="C96" s="28">
        <v>78</v>
      </c>
      <c r="D96" s="29">
        <f>VLOOKUP(C96,[2]Sheet1!$C$5:$D$196,2,0)</f>
        <v>1</v>
      </c>
      <c r="E96" s="29">
        <f>VLOOKUP(C96,[2]Sheet1!$C$5:$F$196,4,0)</f>
        <v>1</v>
      </c>
      <c r="F96" s="29">
        <f>VLOOKUP(C96,[2]Sheet1!$C$5:$H$196,6,0)</f>
        <v>1</v>
      </c>
      <c r="G96" s="29">
        <f>VLOOKUP(C96,[2]Sheet1!$C$5:$J$196,8,0)</f>
        <v>1</v>
      </c>
      <c r="H96" s="29">
        <f>VLOOKUP(C96,[2]Sheet1!$C$5:$L$196,10,0)</f>
        <v>1</v>
      </c>
      <c r="I96" s="29"/>
      <c r="J96" s="29">
        <v>0</v>
      </c>
      <c r="K96" s="29">
        <f>VLOOKUP(C96,[2]Sheet1!$C$5:$K$196,9,0)</f>
        <v>1</v>
      </c>
      <c r="L96" s="29">
        <f>VLOOKUP(C96,[2]Sheet1!$C$5:$I$196,7,0)</f>
        <v>0</v>
      </c>
      <c r="M96" s="29">
        <f>VLOOKUP(C96,[2]Sheet1!$C$5:$M$196,11,0)</f>
        <v>0</v>
      </c>
      <c r="N96" s="29">
        <f t="shared" si="5"/>
        <v>6</v>
      </c>
      <c r="O96" s="29">
        <f t="shared" si="6"/>
        <v>60</v>
      </c>
    </row>
    <row r="97" spans="1:15" x14ac:dyDescent="0.25">
      <c r="A97" s="26">
        <f t="shared" si="7"/>
        <v>93</v>
      </c>
      <c r="B97" s="27" t="s">
        <v>188</v>
      </c>
      <c r="C97" s="28">
        <v>377</v>
      </c>
      <c r="D97" s="29">
        <f>VLOOKUP(C97,[2]Sheet1!$C$5:$D$196,2,0)</f>
        <v>1</v>
      </c>
      <c r="E97" s="29">
        <f>VLOOKUP(C97,[2]Sheet1!$C$5:$F$196,4,0)</f>
        <v>1</v>
      </c>
      <c r="F97" s="29">
        <f>VLOOKUP(C97,[2]Sheet1!$C$5:$H$196,6,0)</f>
        <v>1</v>
      </c>
      <c r="G97" s="29">
        <f>VLOOKUP(C97,[2]Sheet1!$C$5:$J$196,8,0)</f>
        <v>1</v>
      </c>
      <c r="H97" s="29">
        <f>VLOOKUP(C97,[2]Sheet1!$C$5:$L$196,10,0)</f>
        <v>1</v>
      </c>
      <c r="I97" s="29"/>
      <c r="J97" s="29">
        <v>0</v>
      </c>
      <c r="K97" s="29">
        <f>VLOOKUP(C97,[2]Sheet1!$C$5:$K$196,9,0)</f>
        <v>1</v>
      </c>
      <c r="L97" s="29">
        <f>VLOOKUP(C97,[2]Sheet1!$C$5:$I$196,7,0)</f>
        <v>0</v>
      </c>
      <c r="M97" s="29">
        <f>VLOOKUP(C97,[2]Sheet1!$C$5:$M$196,11,0)</f>
        <v>0</v>
      </c>
      <c r="N97" s="29">
        <f t="shared" si="5"/>
        <v>6</v>
      </c>
      <c r="O97" s="29">
        <f t="shared" si="6"/>
        <v>60</v>
      </c>
    </row>
    <row r="98" spans="1:15" x14ac:dyDescent="0.25">
      <c r="A98" s="26">
        <f t="shared" si="7"/>
        <v>94</v>
      </c>
      <c r="B98" s="27" t="s">
        <v>59</v>
      </c>
      <c r="C98" s="28">
        <v>148</v>
      </c>
      <c r="D98" s="29">
        <f>VLOOKUP(C98,[2]Sheet1!$C$5:$D$196,2,0)</f>
        <v>1</v>
      </c>
      <c r="E98" s="29">
        <f>VLOOKUP(C98,[2]Sheet1!$C$5:$F$196,4,0)</f>
        <v>1</v>
      </c>
      <c r="F98" s="29">
        <f>VLOOKUP(C98,[2]Sheet1!$C$5:$H$196,6,0)</f>
        <v>1</v>
      </c>
      <c r="G98" s="29">
        <f>VLOOKUP(C98,[2]Sheet1!$C$5:$J$196,8,0)</f>
        <v>1</v>
      </c>
      <c r="H98" s="29">
        <f>VLOOKUP(C98,[2]Sheet1!$C$5:$L$196,10,0)</f>
        <v>1</v>
      </c>
      <c r="I98" s="29"/>
      <c r="J98" s="29">
        <v>0</v>
      </c>
      <c r="K98" s="29">
        <f>VLOOKUP(C98,[2]Sheet1!$C$5:$K$196,9,0)</f>
        <v>1</v>
      </c>
      <c r="L98" s="29">
        <f>VLOOKUP(C98,[2]Sheet1!$C$5:$I$196,7,0)</f>
        <v>0</v>
      </c>
      <c r="M98" s="29">
        <f>VLOOKUP(C98,[2]Sheet1!$C$5:$M$196,11,0)</f>
        <v>0</v>
      </c>
      <c r="N98" s="29">
        <f t="shared" ref="N98:N129" si="8">SUM(D98:M98)</f>
        <v>6</v>
      </c>
      <c r="O98" s="29">
        <f t="shared" ref="O98:O129" si="9">+N98*100/10</f>
        <v>60</v>
      </c>
    </row>
    <row r="99" spans="1:15" x14ac:dyDescent="0.25">
      <c r="A99" s="26">
        <f t="shared" si="7"/>
        <v>95</v>
      </c>
      <c r="B99" s="27" t="s">
        <v>14</v>
      </c>
      <c r="C99" s="28">
        <v>396</v>
      </c>
      <c r="D99" s="29">
        <f>VLOOKUP(C99,[2]Sheet1!$C$5:$D$196,2,0)</f>
        <v>1</v>
      </c>
      <c r="E99" s="29">
        <f>VLOOKUP(C99,[2]Sheet1!$C$5:$F$196,4,0)</f>
        <v>1</v>
      </c>
      <c r="F99" s="29">
        <f>VLOOKUP(C99,[2]Sheet1!$C$5:$H$196,6,0)</f>
        <v>1</v>
      </c>
      <c r="G99" s="29">
        <f>VLOOKUP(C99,[2]Sheet1!$C$5:$J$196,8,0)</f>
        <v>0</v>
      </c>
      <c r="H99" s="29">
        <f>VLOOKUP(C99,[2]Sheet1!$C$5:$L$196,10,0)</f>
        <v>0</v>
      </c>
      <c r="I99" s="29">
        <f>VLOOKUP(C99,'[1]uurgiin heregjilt 2019.12.31'!$C$6:$I$186,7,0)</f>
        <v>1</v>
      </c>
      <c r="J99" s="29">
        <v>1</v>
      </c>
      <c r="K99" s="29">
        <f>VLOOKUP(C99,[2]Sheet1!$C$5:$K$196,9,0)</f>
        <v>0</v>
      </c>
      <c r="L99" s="29">
        <f>VLOOKUP(C99,[2]Sheet1!$C$5:$I$196,7,0)</f>
        <v>1</v>
      </c>
      <c r="M99" s="29">
        <f>VLOOKUP(C99,[2]Sheet1!$C$5:$M$196,11,0)</f>
        <v>0</v>
      </c>
      <c r="N99" s="29">
        <f t="shared" si="8"/>
        <v>6</v>
      </c>
      <c r="O99" s="29">
        <f t="shared" si="9"/>
        <v>60</v>
      </c>
    </row>
    <row r="100" spans="1:15" x14ac:dyDescent="0.25">
      <c r="A100" s="26">
        <f t="shared" si="7"/>
        <v>96</v>
      </c>
      <c r="B100" s="27" t="s">
        <v>48</v>
      </c>
      <c r="C100" s="28">
        <v>435</v>
      </c>
      <c r="D100" s="29">
        <f>VLOOKUP(C100,[2]Sheet1!$C$5:$D$196,2,0)</f>
        <v>1</v>
      </c>
      <c r="E100" s="29">
        <f>VLOOKUP(C100,[2]Sheet1!$C$5:$F$196,4,0)</f>
        <v>1</v>
      </c>
      <c r="F100" s="29">
        <f>VLOOKUP(C100,[2]Sheet1!$C$5:$H$196,6,0)</f>
        <v>1</v>
      </c>
      <c r="G100" s="29">
        <f>VLOOKUP(C100,[2]Sheet1!$C$5:$J$196,8,0)</f>
        <v>1</v>
      </c>
      <c r="H100" s="29">
        <f>VLOOKUP(C100,[2]Sheet1!$C$5:$L$196,10,0)</f>
        <v>0</v>
      </c>
      <c r="I100" s="29"/>
      <c r="J100" s="29">
        <v>0</v>
      </c>
      <c r="K100" s="29">
        <f>VLOOKUP(C100,[2]Sheet1!$C$5:$K$196,9,0)</f>
        <v>1</v>
      </c>
      <c r="L100" s="29">
        <f>VLOOKUP(C100,[2]Sheet1!$C$5:$I$196,7,0)</f>
        <v>1</v>
      </c>
      <c r="M100" s="29">
        <f>VLOOKUP(C100,[2]Sheet1!$C$5:$M$196,11,0)</f>
        <v>0</v>
      </c>
      <c r="N100" s="29">
        <f t="shared" si="8"/>
        <v>6</v>
      </c>
      <c r="O100" s="29">
        <f t="shared" si="9"/>
        <v>60</v>
      </c>
    </row>
    <row r="101" spans="1:15" ht="25.5" x14ac:dyDescent="0.25">
      <c r="A101" s="26">
        <f t="shared" si="7"/>
        <v>97</v>
      </c>
      <c r="B101" s="27" t="s">
        <v>106</v>
      </c>
      <c r="C101" s="28">
        <v>120</v>
      </c>
      <c r="D101" s="29">
        <f>VLOOKUP(C101,[2]Sheet1!$C$5:$D$196,2,0)</f>
        <v>1</v>
      </c>
      <c r="E101" s="29">
        <f>VLOOKUP(C101,[2]Sheet1!$C$5:$F$196,4,0)</f>
        <v>1</v>
      </c>
      <c r="F101" s="29">
        <f>VLOOKUP(C101,[2]Sheet1!$C$5:$H$196,6,0)</f>
        <v>1</v>
      </c>
      <c r="G101" s="29">
        <f>VLOOKUP(C101,[2]Sheet1!$C$5:$J$196,8,0)</f>
        <v>1</v>
      </c>
      <c r="H101" s="29">
        <f>VLOOKUP(C101,[2]Sheet1!$C$5:$L$196,10,0)</f>
        <v>0</v>
      </c>
      <c r="I101" s="29"/>
      <c r="J101" s="29">
        <v>0</v>
      </c>
      <c r="K101" s="29">
        <f>VLOOKUP(C101,[2]Sheet1!$C$5:$K$196,9,0)</f>
        <v>1</v>
      </c>
      <c r="L101" s="29">
        <f>VLOOKUP(C101,[2]Sheet1!$C$5:$I$196,7,0)</f>
        <v>1</v>
      </c>
      <c r="M101" s="29">
        <f>VLOOKUP(C101,[2]Sheet1!$C$5:$M$196,11,0)</f>
        <v>0</v>
      </c>
      <c r="N101" s="29">
        <f t="shared" si="8"/>
        <v>6</v>
      </c>
      <c r="O101" s="29">
        <f t="shared" si="9"/>
        <v>60</v>
      </c>
    </row>
    <row r="102" spans="1:15" x14ac:dyDescent="0.25">
      <c r="A102" s="26">
        <f t="shared" si="7"/>
        <v>98</v>
      </c>
      <c r="B102" s="27" t="s">
        <v>146</v>
      </c>
      <c r="C102" s="28">
        <v>217</v>
      </c>
      <c r="D102" s="29">
        <f>VLOOKUP(C102,[2]Sheet1!$C$5:$D$196,2,0)</f>
        <v>1</v>
      </c>
      <c r="E102" s="29">
        <f>VLOOKUP(C102,[2]Sheet1!$C$5:$F$196,4,0)</f>
        <v>1</v>
      </c>
      <c r="F102" s="29">
        <f>VLOOKUP(C102,[2]Sheet1!$C$5:$H$196,6,0)</f>
        <v>1</v>
      </c>
      <c r="G102" s="29">
        <f>VLOOKUP(C102,[2]Sheet1!$C$5:$J$196,8,0)</f>
        <v>1</v>
      </c>
      <c r="H102" s="29">
        <f>VLOOKUP(C102,[2]Sheet1!$C$5:$L$196,10,0)</f>
        <v>0</v>
      </c>
      <c r="I102" s="29"/>
      <c r="J102" s="29">
        <v>0</v>
      </c>
      <c r="K102" s="29">
        <f>VLOOKUP(C102,[2]Sheet1!$C$5:$K$196,9,0)</f>
        <v>1</v>
      </c>
      <c r="L102" s="29">
        <f>VLOOKUP(C102,[2]Sheet1!$C$5:$I$196,7,0)</f>
        <v>1</v>
      </c>
      <c r="M102" s="29">
        <f>VLOOKUP(C102,[2]Sheet1!$C$5:$M$196,11,0)</f>
        <v>0</v>
      </c>
      <c r="N102" s="29">
        <f t="shared" si="8"/>
        <v>6</v>
      </c>
      <c r="O102" s="29">
        <f t="shared" si="9"/>
        <v>60</v>
      </c>
    </row>
    <row r="103" spans="1:15" x14ac:dyDescent="0.25">
      <c r="A103" s="26">
        <f t="shared" si="7"/>
        <v>99</v>
      </c>
      <c r="B103" s="27" t="s">
        <v>120</v>
      </c>
      <c r="C103" s="28">
        <v>409</v>
      </c>
      <c r="D103" s="29">
        <f>VLOOKUP(C103,[2]Sheet1!$C$5:$D$196,2,0)</f>
        <v>1</v>
      </c>
      <c r="E103" s="29">
        <f>VLOOKUP(C103,[2]Sheet1!$C$5:$F$196,4,0)</f>
        <v>1</v>
      </c>
      <c r="F103" s="29">
        <f>VLOOKUP(C103,[2]Sheet1!$C$5:$H$196,6,0)</f>
        <v>1</v>
      </c>
      <c r="G103" s="29">
        <f>VLOOKUP(C103,[2]Sheet1!$C$5:$J$196,8,0)</f>
        <v>0</v>
      </c>
      <c r="H103" s="29">
        <f>VLOOKUP(C103,[2]Sheet1!$C$5:$L$196,10,0)</f>
        <v>1</v>
      </c>
      <c r="I103" s="29"/>
      <c r="J103" s="29">
        <v>1</v>
      </c>
      <c r="K103" s="29">
        <f>VLOOKUP(C103,[2]Sheet1!$C$5:$K$196,9,0)</f>
        <v>1</v>
      </c>
      <c r="L103" s="29">
        <f>VLOOKUP(C103,[2]Sheet1!$C$5:$I$196,7,0)</f>
        <v>0</v>
      </c>
      <c r="M103" s="29">
        <f>VLOOKUP(C103,[2]Sheet1!$C$5:$M$196,11,0)</f>
        <v>0</v>
      </c>
      <c r="N103" s="29">
        <f t="shared" si="8"/>
        <v>6</v>
      </c>
      <c r="O103" s="29">
        <f t="shared" si="9"/>
        <v>60</v>
      </c>
    </row>
    <row r="104" spans="1:15" x14ac:dyDescent="0.25">
      <c r="A104" s="26">
        <f t="shared" si="7"/>
        <v>100</v>
      </c>
      <c r="B104" s="27" t="s">
        <v>124</v>
      </c>
      <c r="C104" s="28">
        <v>530</v>
      </c>
      <c r="D104" s="29">
        <f>VLOOKUP(C104,[2]Sheet1!$C$5:$D$196,2,0)</f>
        <v>1</v>
      </c>
      <c r="E104" s="29">
        <f>VLOOKUP(C104,[2]Sheet1!$C$5:$F$196,4,0)</f>
        <v>1</v>
      </c>
      <c r="F104" s="29">
        <f>VLOOKUP(C104,[2]Sheet1!$C$5:$H$196,6,0)</f>
        <v>1</v>
      </c>
      <c r="G104" s="29">
        <f>VLOOKUP(C104,[2]Sheet1!$C$5:$J$196,8,0)</f>
        <v>0</v>
      </c>
      <c r="H104" s="29">
        <f>VLOOKUP(C104,[2]Sheet1!$C$5:$L$196,10,0)</f>
        <v>1</v>
      </c>
      <c r="I104" s="29">
        <f>VLOOKUP(C104,'[1]uurgiin heregjilt 2019.12.31'!$C$6:$I$186,7,0)</f>
        <v>1</v>
      </c>
      <c r="J104" s="29">
        <v>0</v>
      </c>
      <c r="K104" s="29">
        <f>VLOOKUP(C104,[2]Sheet1!$C$5:$K$196,9,0)</f>
        <v>0</v>
      </c>
      <c r="L104" s="29">
        <f>VLOOKUP(C104,[2]Sheet1!$C$5:$I$196,7,0)</f>
        <v>1</v>
      </c>
      <c r="M104" s="29">
        <f>VLOOKUP(C104,[2]Sheet1!$C$5:$M$196,11,0)</f>
        <v>0</v>
      </c>
      <c r="N104" s="29">
        <f t="shared" si="8"/>
        <v>6</v>
      </c>
      <c r="O104" s="29">
        <f t="shared" si="9"/>
        <v>60</v>
      </c>
    </row>
    <row r="105" spans="1:15" x14ac:dyDescent="0.25">
      <c r="A105" s="26">
        <f t="shared" si="7"/>
        <v>101</v>
      </c>
      <c r="B105" s="27" t="s">
        <v>145</v>
      </c>
      <c r="C105" s="28">
        <v>188</v>
      </c>
      <c r="D105" s="29">
        <f>VLOOKUP(C105,[2]Sheet1!$C$5:$D$196,2,0)</f>
        <v>1</v>
      </c>
      <c r="E105" s="29">
        <f>VLOOKUP(C105,[2]Sheet1!$C$5:$F$196,4,0)</f>
        <v>1</v>
      </c>
      <c r="F105" s="29">
        <f>VLOOKUP(C105,[2]Sheet1!$C$5:$H$196,6,0)</f>
        <v>1</v>
      </c>
      <c r="G105" s="29">
        <f>VLOOKUP(C105,[2]Sheet1!$C$5:$J$196,8,0)</f>
        <v>0</v>
      </c>
      <c r="H105" s="29">
        <f>VLOOKUP(C105,[2]Sheet1!$C$5:$L$196,10,0)</f>
        <v>1</v>
      </c>
      <c r="I105" s="29"/>
      <c r="J105" s="29">
        <v>1</v>
      </c>
      <c r="K105" s="29">
        <f>VLOOKUP(C105,[2]Sheet1!$C$5:$K$196,9,0)</f>
        <v>1</v>
      </c>
      <c r="L105" s="29">
        <f>VLOOKUP(C105,[2]Sheet1!$C$5:$I$196,7,0)</f>
        <v>0</v>
      </c>
      <c r="M105" s="29">
        <f>VLOOKUP(C105,[2]Sheet1!$C$5:$M$196,11,0)</f>
        <v>0</v>
      </c>
      <c r="N105" s="29">
        <f t="shared" si="8"/>
        <v>6</v>
      </c>
      <c r="O105" s="29">
        <f t="shared" si="9"/>
        <v>60</v>
      </c>
    </row>
    <row r="106" spans="1:15" x14ac:dyDescent="0.25">
      <c r="A106" s="26">
        <f t="shared" si="7"/>
        <v>102</v>
      </c>
      <c r="B106" s="27" t="s">
        <v>150</v>
      </c>
      <c r="C106" s="28">
        <v>448</v>
      </c>
      <c r="D106" s="29">
        <f>VLOOKUP(C106,[2]Sheet1!$C$5:$D$196,2,0)</f>
        <v>1</v>
      </c>
      <c r="E106" s="29">
        <f>VLOOKUP(C106,[2]Sheet1!$C$5:$F$196,4,0)</f>
        <v>0</v>
      </c>
      <c r="F106" s="29">
        <f>VLOOKUP(C106,[2]Sheet1!$C$5:$H$196,6,0)</f>
        <v>1</v>
      </c>
      <c r="G106" s="29">
        <f>VLOOKUP(C106,[2]Sheet1!$C$5:$J$196,8,0)</f>
        <v>1</v>
      </c>
      <c r="H106" s="29">
        <f>VLOOKUP(C106,[2]Sheet1!$C$5:$L$196,10,0)</f>
        <v>0</v>
      </c>
      <c r="I106" s="29"/>
      <c r="J106" s="29">
        <v>0</v>
      </c>
      <c r="K106" s="29">
        <f>VLOOKUP(C106,[2]Sheet1!$C$5:$K$196,9,0)</f>
        <v>1</v>
      </c>
      <c r="L106" s="29">
        <f>VLOOKUP(C106,[2]Sheet1!$C$5:$I$196,7,0)</f>
        <v>1</v>
      </c>
      <c r="M106" s="29">
        <f>VLOOKUP(C106,[2]Sheet1!$C$5:$M$196,11,0)</f>
        <v>1</v>
      </c>
      <c r="N106" s="29">
        <f t="shared" si="8"/>
        <v>6</v>
      </c>
      <c r="O106" s="29">
        <f t="shared" si="9"/>
        <v>60</v>
      </c>
    </row>
    <row r="107" spans="1:15" x14ac:dyDescent="0.25">
      <c r="A107" s="26">
        <f t="shared" si="7"/>
        <v>103</v>
      </c>
      <c r="B107" s="27" t="s">
        <v>157</v>
      </c>
      <c r="C107" s="28">
        <v>175</v>
      </c>
      <c r="D107" s="29">
        <f>VLOOKUP(C107,[2]Sheet1!$C$5:$D$196,2,0)</f>
        <v>1</v>
      </c>
      <c r="E107" s="29">
        <f>VLOOKUP(C107,[2]Sheet1!$C$5:$F$196,4,0)</f>
        <v>1</v>
      </c>
      <c r="F107" s="29">
        <f>VLOOKUP(C107,[2]Sheet1!$C$5:$H$196,6,0)</f>
        <v>1</v>
      </c>
      <c r="G107" s="29">
        <f>VLOOKUP(C107,[2]Sheet1!$C$5:$J$196,8,0)</f>
        <v>1</v>
      </c>
      <c r="H107" s="29">
        <f>VLOOKUP(C107,[2]Sheet1!$C$5:$L$196,10,0)</f>
        <v>0</v>
      </c>
      <c r="I107" s="29"/>
      <c r="J107" s="29">
        <v>1</v>
      </c>
      <c r="K107" s="29">
        <f>VLOOKUP(C107,[2]Sheet1!$C$5:$K$196,9,0)</f>
        <v>0</v>
      </c>
      <c r="L107" s="29">
        <f>VLOOKUP(C107,[2]Sheet1!$C$5:$I$196,7,0)</f>
        <v>1</v>
      </c>
      <c r="M107" s="29">
        <f>VLOOKUP(C107,[2]Sheet1!$C$5:$M$196,11,0)</f>
        <v>0</v>
      </c>
      <c r="N107" s="29">
        <f t="shared" si="8"/>
        <v>6</v>
      </c>
      <c r="O107" s="29">
        <f t="shared" si="9"/>
        <v>60</v>
      </c>
    </row>
    <row r="108" spans="1:15" x14ac:dyDescent="0.25">
      <c r="A108" s="26">
        <f t="shared" si="7"/>
        <v>104</v>
      </c>
      <c r="B108" s="27" t="s">
        <v>45</v>
      </c>
      <c r="C108" s="28">
        <v>176</v>
      </c>
      <c r="D108" s="29">
        <f>VLOOKUP(C108,[2]Sheet1!$C$5:$D$196,2,0)</f>
        <v>1</v>
      </c>
      <c r="E108" s="29">
        <f>VLOOKUP(C108,[2]Sheet1!$C$5:$F$196,4,0)</f>
        <v>1</v>
      </c>
      <c r="F108" s="29">
        <f>VLOOKUP(C108,[2]Sheet1!$C$5:$H$196,6,0)</f>
        <v>1</v>
      </c>
      <c r="G108" s="29">
        <f>VLOOKUP(C108,[2]Sheet1!$C$5:$J$196,8,0)</f>
        <v>0</v>
      </c>
      <c r="H108" s="29">
        <f>VLOOKUP(C108,[2]Sheet1!$C$5:$L$196,10,0)</f>
        <v>0</v>
      </c>
      <c r="I108" s="29"/>
      <c r="J108" s="29">
        <v>0</v>
      </c>
      <c r="K108" s="29">
        <f>VLOOKUP(C108,[2]Sheet1!$C$5:$K$196,9,0)</f>
        <v>1</v>
      </c>
      <c r="L108" s="29">
        <f>VLOOKUP(C108,[2]Sheet1!$C$5:$I$196,7,0)</f>
        <v>1</v>
      </c>
      <c r="M108" s="29">
        <f>VLOOKUP(C108,[2]Sheet1!$C$5:$M$196,11,0)</f>
        <v>1</v>
      </c>
      <c r="N108" s="29">
        <f t="shared" si="8"/>
        <v>6</v>
      </c>
      <c r="O108" s="29">
        <f t="shared" si="9"/>
        <v>60</v>
      </c>
    </row>
    <row r="109" spans="1:15" x14ac:dyDescent="0.25">
      <c r="A109" s="26">
        <f t="shared" si="7"/>
        <v>105</v>
      </c>
      <c r="B109" s="27" t="s">
        <v>89</v>
      </c>
      <c r="C109" s="28">
        <v>80</v>
      </c>
      <c r="D109" s="29">
        <f>VLOOKUP(C109,[2]Sheet1!$C$5:$D$196,2,0)</f>
        <v>1</v>
      </c>
      <c r="E109" s="29">
        <f>VLOOKUP(C109,[2]Sheet1!$C$5:$F$196,4,0)</f>
        <v>0</v>
      </c>
      <c r="F109" s="29">
        <f>VLOOKUP(C109,[2]Sheet1!$C$5:$H$196,6,0)</f>
        <v>1</v>
      </c>
      <c r="G109" s="29">
        <f>VLOOKUP(C109,[2]Sheet1!$C$5:$J$196,8,0)</f>
        <v>1</v>
      </c>
      <c r="H109" s="29">
        <f>VLOOKUP(C109,[2]Sheet1!$C$5:$L$196,10,0)</f>
        <v>1</v>
      </c>
      <c r="I109" s="29"/>
      <c r="J109" s="29">
        <v>0</v>
      </c>
      <c r="K109" s="29">
        <f>VLOOKUP(C109,[2]Sheet1!$C$5:$K$196,9,0)</f>
        <v>1</v>
      </c>
      <c r="L109" s="29">
        <f>VLOOKUP(C109,[2]Sheet1!$C$5:$I$196,7,0)</f>
        <v>0</v>
      </c>
      <c r="M109" s="29">
        <f>VLOOKUP(C109,[2]Sheet1!$C$5:$M$196,11,0)</f>
        <v>0</v>
      </c>
      <c r="N109" s="29">
        <f t="shared" si="8"/>
        <v>5</v>
      </c>
      <c r="O109" s="29">
        <f t="shared" si="9"/>
        <v>50</v>
      </c>
    </row>
    <row r="110" spans="1:15" x14ac:dyDescent="0.25">
      <c r="A110" s="26">
        <f t="shared" si="7"/>
        <v>106</v>
      </c>
      <c r="B110" s="27" t="s">
        <v>132</v>
      </c>
      <c r="C110" s="28">
        <v>110</v>
      </c>
      <c r="D110" s="29">
        <f>VLOOKUP(C110,[2]Sheet1!$C$5:$D$196,2,0)</f>
        <v>1</v>
      </c>
      <c r="E110" s="29">
        <f>VLOOKUP(C110,[2]Sheet1!$C$5:$F$196,4,0)</f>
        <v>1</v>
      </c>
      <c r="F110" s="29">
        <f>VLOOKUP(C110,[2]Sheet1!$C$5:$H$196,6,0)</f>
        <v>1</v>
      </c>
      <c r="G110" s="29">
        <f>VLOOKUP(C110,[2]Sheet1!$C$5:$J$196,8,0)</f>
        <v>0</v>
      </c>
      <c r="H110" s="29">
        <f>VLOOKUP(C110,[2]Sheet1!$C$5:$L$196,10,0)</f>
        <v>1</v>
      </c>
      <c r="I110" s="29"/>
      <c r="J110" s="29">
        <v>0</v>
      </c>
      <c r="K110" s="29">
        <f>VLOOKUP(C110,[2]Sheet1!$C$5:$K$196,9,0)</f>
        <v>1</v>
      </c>
      <c r="L110" s="29">
        <f>VLOOKUP(C110,[2]Sheet1!$C$5:$I$196,7,0)</f>
        <v>0</v>
      </c>
      <c r="M110" s="29">
        <f>VLOOKUP(C110,[2]Sheet1!$C$5:$M$196,11,0)</f>
        <v>0</v>
      </c>
      <c r="N110" s="29">
        <f t="shared" si="8"/>
        <v>5</v>
      </c>
      <c r="O110" s="29">
        <f t="shared" si="9"/>
        <v>50</v>
      </c>
    </row>
    <row r="111" spans="1:15" x14ac:dyDescent="0.25">
      <c r="A111" s="26">
        <f t="shared" si="7"/>
        <v>107</v>
      </c>
      <c r="B111" s="27" t="s">
        <v>168</v>
      </c>
      <c r="C111" s="28">
        <v>454</v>
      </c>
      <c r="D111" s="29">
        <f>VLOOKUP(C111,[2]Sheet1!$C$5:$D$196,2,0)</f>
        <v>1</v>
      </c>
      <c r="E111" s="29">
        <f>VLOOKUP(C111,[2]Sheet1!$C$5:$F$196,4,0)</f>
        <v>1</v>
      </c>
      <c r="F111" s="29">
        <f>VLOOKUP(C111,[2]Sheet1!$C$5:$H$196,6,0)</f>
        <v>1</v>
      </c>
      <c r="G111" s="29">
        <f>VLOOKUP(C111,[2]Sheet1!$C$5:$J$196,8,0)</f>
        <v>0</v>
      </c>
      <c r="H111" s="29">
        <f>VLOOKUP(C111,[2]Sheet1!$C$5:$L$196,10,0)</f>
        <v>1</v>
      </c>
      <c r="I111" s="29"/>
      <c r="J111" s="29">
        <v>0</v>
      </c>
      <c r="K111" s="29">
        <f>VLOOKUP(C111,[2]Sheet1!$C$5:$K$196,9,0)</f>
        <v>1</v>
      </c>
      <c r="L111" s="29">
        <f>VLOOKUP(C111,[2]Sheet1!$C$5:$I$196,7,0)</f>
        <v>0</v>
      </c>
      <c r="M111" s="29">
        <f>VLOOKUP(C111,[2]Sheet1!$C$5:$M$196,11,0)</f>
        <v>0</v>
      </c>
      <c r="N111" s="29">
        <f t="shared" si="8"/>
        <v>5</v>
      </c>
      <c r="O111" s="29">
        <f t="shared" si="9"/>
        <v>50</v>
      </c>
    </row>
    <row r="112" spans="1:15" x14ac:dyDescent="0.25">
      <c r="A112" s="26">
        <f t="shared" si="7"/>
        <v>108</v>
      </c>
      <c r="B112" s="27" t="s">
        <v>121</v>
      </c>
      <c r="C112" s="28">
        <v>98</v>
      </c>
      <c r="D112" s="29">
        <f>VLOOKUP(C112,[2]Sheet1!$C$5:$D$196,2,0)</f>
        <v>1</v>
      </c>
      <c r="E112" s="29">
        <f>VLOOKUP(C112,[2]Sheet1!$C$5:$F$196,4,0)</f>
        <v>1</v>
      </c>
      <c r="F112" s="29">
        <f>VLOOKUP(C112,[2]Sheet1!$C$5:$H$196,6,0)</f>
        <v>1</v>
      </c>
      <c r="G112" s="29">
        <f>VLOOKUP(C112,[2]Sheet1!$C$5:$J$196,8,0)</f>
        <v>1</v>
      </c>
      <c r="H112" s="29">
        <f>VLOOKUP(C112,[2]Sheet1!$C$5:$L$196,10,0)</f>
        <v>1</v>
      </c>
      <c r="I112" s="29"/>
      <c r="J112" s="29">
        <v>0</v>
      </c>
      <c r="K112" s="29">
        <f>VLOOKUP(C112,[2]Sheet1!$C$5:$K$196,9,0)</f>
        <v>0</v>
      </c>
      <c r="L112" s="29">
        <f>VLOOKUP(C112,[2]Sheet1!$C$5:$I$196,7,0)</f>
        <v>0</v>
      </c>
      <c r="M112" s="29">
        <f>VLOOKUP(C112,[2]Sheet1!$C$5:$M$196,11,0)</f>
        <v>0</v>
      </c>
      <c r="N112" s="29">
        <f t="shared" si="8"/>
        <v>5</v>
      </c>
      <c r="O112" s="29">
        <f t="shared" si="9"/>
        <v>50</v>
      </c>
    </row>
    <row r="113" spans="1:15" x14ac:dyDescent="0.25">
      <c r="A113" s="26">
        <f t="shared" si="7"/>
        <v>109</v>
      </c>
      <c r="B113" s="27" t="s">
        <v>99</v>
      </c>
      <c r="C113" s="28">
        <v>9</v>
      </c>
      <c r="D113" s="29">
        <f>VLOOKUP(C113,[2]Sheet1!$C$5:$D$196,2,0)</f>
        <v>1</v>
      </c>
      <c r="E113" s="29">
        <f>VLOOKUP(C113,[2]Sheet1!$C$5:$F$196,4,0)</f>
        <v>1</v>
      </c>
      <c r="F113" s="29">
        <f>VLOOKUP(C113,[2]Sheet1!$C$5:$H$196,6,0)</f>
        <v>1</v>
      </c>
      <c r="G113" s="29">
        <f>VLOOKUP(C113,[2]Sheet1!$C$5:$J$196,8,0)</f>
        <v>0</v>
      </c>
      <c r="H113" s="29">
        <f>VLOOKUP(C113,[2]Sheet1!$C$5:$L$196,10,0)</f>
        <v>0</v>
      </c>
      <c r="I113" s="29"/>
      <c r="J113" s="29">
        <v>1</v>
      </c>
      <c r="K113" s="29">
        <f>VLOOKUP(C113,[2]Sheet1!$C$5:$K$196,9,0)</f>
        <v>0</v>
      </c>
      <c r="L113" s="29">
        <f>VLOOKUP(C113,[2]Sheet1!$C$5:$I$196,7,0)</f>
        <v>1</v>
      </c>
      <c r="M113" s="29">
        <f>VLOOKUP(C113,[2]Sheet1!$C$5:$M$196,11,0)</f>
        <v>0</v>
      </c>
      <c r="N113" s="29">
        <f t="shared" si="8"/>
        <v>5</v>
      </c>
      <c r="O113" s="29">
        <f t="shared" si="9"/>
        <v>50</v>
      </c>
    </row>
    <row r="114" spans="1:15" x14ac:dyDescent="0.25">
      <c r="A114" s="26">
        <f t="shared" si="7"/>
        <v>110</v>
      </c>
      <c r="B114" s="27" t="s">
        <v>141</v>
      </c>
      <c r="C114" s="28">
        <v>142</v>
      </c>
      <c r="D114" s="29">
        <f>VLOOKUP(C114,[2]Sheet1!$C$5:$D$196,2,0)</f>
        <v>1</v>
      </c>
      <c r="E114" s="29">
        <f>VLOOKUP(C114,[2]Sheet1!$C$5:$F$196,4,0)</f>
        <v>1</v>
      </c>
      <c r="F114" s="29">
        <f>VLOOKUP(C114,[2]Sheet1!$C$5:$H$196,6,0)</f>
        <v>1</v>
      </c>
      <c r="G114" s="29">
        <f>VLOOKUP(C114,[2]Sheet1!$C$5:$J$196,8,0)</f>
        <v>1</v>
      </c>
      <c r="H114" s="29">
        <f>VLOOKUP(C114,[2]Sheet1!$C$5:$L$196,10,0)</f>
        <v>0</v>
      </c>
      <c r="I114" s="29"/>
      <c r="J114" s="29">
        <v>1</v>
      </c>
      <c r="K114" s="29">
        <f>VLOOKUP(C114,[2]Sheet1!$C$5:$K$196,9,0)</f>
        <v>0</v>
      </c>
      <c r="L114" s="29">
        <f>VLOOKUP(C114,[2]Sheet1!$C$5:$I$196,7,0)</f>
        <v>0</v>
      </c>
      <c r="M114" s="29">
        <f>VLOOKUP(C114,[2]Sheet1!$C$5:$M$196,11,0)</f>
        <v>0</v>
      </c>
      <c r="N114" s="29">
        <f t="shared" si="8"/>
        <v>5</v>
      </c>
      <c r="O114" s="29">
        <f t="shared" si="9"/>
        <v>50</v>
      </c>
    </row>
    <row r="115" spans="1:15" x14ac:dyDescent="0.25">
      <c r="A115" s="26">
        <f t="shared" si="7"/>
        <v>111</v>
      </c>
      <c r="B115" s="27" t="s">
        <v>127</v>
      </c>
      <c r="C115" s="28">
        <v>54</v>
      </c>
      <c r="D115" s="29">
        <f>VLOOKUP(C115,[2]Sheet1!$C$5:$D$196,2,0)</f>
        <v>1</v>
      </c>
      <c r="E115" s="29">
        <f>VLOOKUP(C115,[2]Sheet1!$C$5:$F$196,4,0)</f>
        <v>1</v>
      </c>
      <c r="F115" s="29">
        <f>VLOOKUP(C115,[2]Sheet1!$C$5:$H$196,6,0)</f>
        <v>1</v>
      </c>
      <c r="G115" s="29">
        <f>VLOOKUP(C115,[2]Sheet1!$C$5:$J$196,8,0)</f>
        <v>1</v>
      </c>
      <c r="H115" s="29">
        <f>VLOOKUP(C115,[2]Sheet1!$C$5:$L$196,10,0)</f>
        <v>0</v>
      </c>
      <c r="I115" s="29"/>
      <c r="J115" s="29">
        <v>0</v>
      </c>
      <c r="K115" s="29">
        <f>VLOOKUP(C115,[2]Sheet1!$C$5:$K$196,9,0)</f>
        <v>1</v>
      </c>
      <c r="L115" s="29">
        <f>VLOOKUP(C115,[2]Sheet1!$C$5:$I$196,7,0)</f>
        <v>0</v>
      </c>
      <c r="M115" s="29">
        <f>VLOOKUP(C115,[2]Sheet1!$C$5:$M$196,11,0)</f>
        <v>0</v>
      </c>
      <c r="N115" s="29">
        <f t="shared" si="8"/>
        <v>5</v>
      </c>
      <c r="O115" s="29">
        <f t="shared" si="9"/>
        <v>50</v>
      </c>
    </row>
    <row r="116" spans="1:15" x14ac:dyDescent="0.25">
      <c r="A116" s="26">
        <f t="shared" si="7"/>
        <v>112</v>
      </c>
      <c r="B116" s="27" t="s">
        <v>160</v>
      </c>
      <c r="C116" s="28">
        <v>143</v>
      </c>
      <c r="D116" s="29">
        <v>0.5</v>
      </c>
      <c r="E116" s="29">
        <f>VLOOKUP(C116,[2]Sheet1!$C$5:$F$196,4,0)</f>
        <v>0</v>
      </c>
      <c r="F116" s="29">
        <f>VLOOKUP(C116,[2]Sheet1!$C$5:$H$196,6,0)</f>
        <v>1</v>
      </c>
      <c r="G116" s="29">
        <f>VLOOKUP(C116,[2]Sheet1!$C$5:$J$196,8,0)</f>
        <v>1</v>
      </c>
      <c r="H116" s="29">
        <f>VLOOKUP(C116,[2]Sheet1!$C$5:$L$196,10,0)</f>
        <v>0</v>
      </c>
      <c r="I116" s="29"/>
      <c r="J116" s="29">
        <v>1</v>
      </c>
      <c r="K116" s="29">
        <f>VLOOKUP(C116,[2]Sheet1!$C$5:$K$196,9,0)</f>
        <v>1</v>
      </c>
      <c r="L116" s="29">
        <f>VLOOKUP(C116,[2]Sheet1!$C$5:$I$196,7,0)</f>
        <v>0</v>
      </c>
      <c r="M116" s="29">
        <f>VLOOKUP(C116,[2]Sheet1!$C$5:$M$196,11,0)</f>
        <v>0</v>
      </c>
      <c r="N116" s="29">
        <f t="shared" si="8"/>
        <v>4.5</v>
      </c>
      <c r="O116" s="29">
        <f t="shared" si="9"/>
        <v>45</v>
      </c>
    </row>
    <row r="117" spans="1:15" x14ac:dyDescent="0.25">
      <c r="A117" s="26">
        <f t="shared" si="7"/>
        <v>113</v>
      </c>
      <c r="B117" s="27" t="s">
        <v>35</v>
      </c>
      <c r="C117" s="28">
        <v>33</v>
      </c>
      <c r="D117" s="29">
        <f>VLOOKUP(C117,[2]Sheet1!$C$5:$D$196,2,0)</f>
        <v>1</v>
      </c>
      <c r="E117" s="29">
        <f>VLOOKUP(C117,[2]Sheet1!$C$5:$F$196,4,0)</f>
        <v>1</v>
      </c>
      <c r="F117" s="29">
        <f>VLOOKUP(C117,[2]Sheet1!$C$5:$H$196,6,0)</f>
        <v>1</v>
      </c>
      <c r="G117" s="29">
        <f>VLOOKUP(C117,[2]Sheet1!$C$5:$J$196,8,0)</f>
        <v>1</v>
      </c>
      <c r="H117" s="29">
        <f>VLOOKUP(C117,[2]Sheet1!$C$5:$L$196,10,0)</f>
        <v>0</v>
      </c>
      <c r="I117" s="29"/>
      <c r="J117" s="29">
        <v>0</v>
      </c>
      <c r="K117" s="29">
        <f>VLOOKUP(C117,[2]Sheet1!$C$5:$K$196,9,0)</f>
        <v>0</v>
      </c>
      <c r="L117" s="29">
        <f>VLOOKUP(C117,[2]Sheet1!$C$5:$I$196,7,0)</f>
        <v>0</v>
      </c>
      <c r="M117" s="29">
        <f>VLOOKUP(C117,[2]Sheet1!$C$5:$M$196,11,0)</f>
        <v>0</v>
      </c>
      <c r="N117" s="29">
        <f t="shared" si="8"/>
        <v>4</v>
      </c>
      <c r="O117" s="29">
        <f t="shared" si="9"/>
        <v>40</v>
      </c>
    </row>
    <row r="118" spans="1:15" x14ac:dyDescent="0.25">
      <c r="A118" s="26">
        <f t="shared" si="7"/>
        <v>114</v>
      </c>
      <c r="B118" s="27" t="s">
        <v>26</v>
      </c>
      <c r="C118" s="28">
        <v>119</v>
      </c>
      <c r="D118" s="29">
        <f>VLOOKUP(C118,[2]Sheet1!$C$5:$D$196,2,0)</f>
        <v>1</v>
      </c>
      <c r="E118" s="29">
        <f>VLOOKUP(C118,[2]Sheet1!$C$5:$F$196,4,0)</f>
        <v>1</v>
      </c>
      <c r="F118" s="29">
        <f>VLOOKUP(C118,[2]Sheet1!$C$5:$H$196,6,0)</f>
        <v>1</v>
      </c>
      <c r="G118" s="29">
        <f>VLOOKUP(C118,[2]Sheet1!$C$5:$J$196,8,0)</f>
        <v>1</v>
      </c>
      <c r="H118" s="29">
        <f>VLOOKUP(C118,[2]Sheet1!$C$5:$L$196,10,0)</f>
        <v>0</v>
      </c>
      <c r="I118" s="29"/>
      <c r="J118" s="29">
        <v>0</v>
      </c>
      <c r="K118" s="29">
        <f>VLOOKUP(C118,[2]Sheet1!$C$5:$K$196,9,0)</f>
        <v>0</v>
      </c>
      <c r="L118" s="29">
        <f>VLOOKUP(C118,[2]Sheet1!$C$5:$I$196,7,0)</f>
        <v>0</v>
      </c>
      <c r="M118" s="29">
        <f>VLOOKUP(C118,[2]Sheet1!$C$5:$M$196,11,0)</f>
        <v>0</v>
      </c>
      <c r="N118" s="29">
        <f t="shared" si="8"/>
        <v>4</v>
      </c>
      <c r="O118" s="29">
        <f t="shared" si="9"/>
        <v>40</v>
      </c>
    </row>
    <row r="119" spans="1:15" x14ac:dyDescent="0.25">
      <c r="A119" s="26">
        <f t="shared" si="7"/>
        <v>115</v>
      </c>
      <c r="B119" s="27" t="s">
        <v>39</v>
      </c>
      <c r="C119" s="28">
        <v>476</v>
      </c>
      <c r="D119" s="29">
        <f>VLOOKUP(C119,[2]Sheet1!$C$5:$D$196,2,0)</f>
        <v>1</v>
      </c>
      <c r="E119" s="29">
        <f>VLOOKUP(C119,[2]Sheet1!$C$5:$F$196,4,0)</f>
        <v>1</v>
      </c>
      <c r="F119" s="29">
        <f>VLOOKUP(C119,[2]Sheet1!$C$5:$H$196,6,0)</f>
        <v>1</v>
      </c>
      <c r="G119" s="29">
        <f>VLOOKUP(C119,[2]Sheet1!$C$5:$J$196,8,0)</f>
        <v>0</v>
      </c>
      <c r="H119" s="29">
        <f>VLOOKUP(C119,[2]Sheet1!$C$5:$L$196,10,0)</f>
        <v>0</v>
      </c>
      <c r="I119" s="29">
        <f>VLOOKUP(C119,'[1]uurgiin heregjilt 2019.12.31'!$C$6:$I$186,7,0)</f>
        <v>1</v>
      </c>
      <c r="J119" s="29">
        <v>0</v>
      </c>
      <c r="K119" s="29">
        <f>VLOOKUP(C119,[2]Sheet1!$C$5:$K$196,9,0)</f>
        <v>0</v>
      </c>
      <c r="L119" s="29">
        <f>VLOOKUP(C119,[2]Sheet1!$C$5:$I$196,7,0)</f>
        <v>0</v>
      </c>
      <c r="M119" s="29">
        <f>VLOOKUP(C119,[2]Sheet1!$C$5:$M$196,11,0)</f>
        <v>0</v>
      </c>
      <c r="N119" s="29">
        <f t="shared" si="8"/>
        <v>4</v>
      </c>
      <c r="O119" s="29">
        <f t="shared" si="9"/>
        <v>40</v>
      </c>
    </row>
    <row r="120" spans="1:15" x14ac:dyDescent="0.25">
      <c r="A120" s="26">
        <f t="shared" si="7"/>
        <v>116</v>
      </c>
      <c r="B120" s="27" t="s">
        <v>49</v>
      </c>
      <c r="C120" s="28">
        <v>69</v>
      </c>
      <c r="D120" s="29">
        <f>VLOOKUP(C120,[2]Sheet1!$C$5:$D$196,2,0)</f>
        <v>1</v>
      </c>
      <c r="E120" s="29">
        <f>VLOOKUP(C120,[2]Sheet1!$C$5:$F$196,4,0)</f>
        <v>1</v>
      </c>
      <c r="F120" s="29">
        <f>VLOOKUP(C120,[2]Sheet1!$C$5:$H$196,6,0)</f>
        <v>1</v>
      </c>
      <c r="G120" s="29">
        <f>VLOOKUP(C120,[2]Sheet1!$C$5:$J$196,8,0)</f>
        <v>0</v>
      </c>
      <c r="H120" s="29">
        <f>VLOOKUP(C120,[2]Sheet1!$C$5:$L$196,10,0)</f>
        <v>0</v>
      </c>
      <c r="I120" s="29"/>
      <c r="J120" s="29">
        <v>0</v>
      </c>
      <c r="K120" s="29">
        <f>VLOOKUP(C120,[2]Sheet1!$C$5:$K$196,9,0)</f>
        <v>1</v>
      </c>
      <c r="L120" s="29">
        <f>VLOOKUP(C120,[2]Sheet1!$C$5:$I$196,7,0)</f>
        <v>0</v>
      </c>
      <c r="M120" s="29">
        <f>VLOOKUP(C120,[2]Sheet1!$C$5:$M$196,11,0)</f>
        <v>0</v>
      </c>
      <c r="N120" s="29">
        <f t="shared" si="8"/>
        <v>4</v>
      </c>
      <c r="O120" s="29">
        <f t="shared" si="9"/>
        <v>40</v>
      </c>
    </row>
    <row r="121" spans="1:15" x14ac:dyDescent="0.25">
      <c r="A121" s="26">
        <f t="shared" si="7"/>
        <v>117</v>
      </c>
      <c r="B121" s="27" t="s">
        <v>65</v>
      </c>
      <c r="C121" s="28">
        <v>252</v>
      </c>
      <c r="D121" s="29">
        <f>VLOOKUP(C121,[2]Sheet1!$C$5:$D$196,2,0)</f>
        <v>1</v>
      </c>
      <c r="E121" s="29">
        <f>VLOOKUP(C121,[2]Sheet1!$C$5:$F$196,4,0)</f>
        <v>1</v>
      </c>
      <c r="F121" s="29">
        <f>VLOOKUP(C121,[2]Sheet1!$C$5:$H$196,6,0)</f>
        <v>1</v>
      </c>
      <c r="G121" s="29">
        <f>VLOOKUP(C121,[2]Sheet1!$C$5:$J$196,8,0)</f>
        <v>0</v>
      </c>
      <c r="H121" s="29">
        <f>VLOOKUP(C121,[2]Sheet1!$C$5:$L$196,10,0)</f>
        <v>0</v>
      </c>
      <c r="I121" s="29"/>
      <c r="J121" s="29">
        <v>0</v>
      </c>
      <c r="K121" s="29">
        <f>VLOOKUP(C121,[2]Sheet1!$C$5:$K$196,9,0)</f>
        <v>1</v>
      </c>
      <c r="L121" s="29">
        <f>VLOOKUP(C121,[2]Sheet1!$C$5:$I$196,7,0)</f>
        <v>0</v>
      </c>
      <c r="M121" s="29">
        <f>VLOOKUP(C121,[2]Sheet1!$C$5:$M$196,11,0)</f>
        <v>0</v>
      </c>
      <c r="N121" s="29">
        <f t="shared" si="8"/>
        <v>4</v>
      </c>
      <c r="O121" s="29">
        <f t="shared" si="9"/>
        <v>40</v>
      </c>
    </row>
    <row r="122" spans="1:15" x14ac:dyDescent="0.25">
      <c r="A122" s="26">
        <f t="shared" si="7"/>
        <v>118</v>
      </c>
      <c r="B122" s="27" t="s">
        <v>96</v>
      </c>
      <c r="C122" s="28">
        <v>68</v>
      </c>
      <c r="D122" s="29">
        <f>VLOOKUP(C122,[2]Sheet1!$C$5:$D$196,2,0)</f>
        <v>1</v>
      </c>
      <c r="E122" s="29">
        <f>VLOOKUP(C122,[2]Sheet1!$C$5:$F$196,4,0)</f>
        <v>1</v>
      </c>
      <c r="F122" s="29">
        <f>VLOOKUP(C122,[2]Sheet1!$C$5:$H$196,6,0)</f>
        <v>0</v>
      </c>
      <c r="G122" s="29">
        <f>VLOOKUP(C122,[2]Sheet1!$C$5:$J$196,8,0)</f>
        <v>0</v>
      </c>
      <c r="H122" s="29">
        <f>VLOOKUP(C122,[2]Sheet1!$C$5:$L$196,10,0)</f>
        <v>0</v>
      </c>
      <c r="I122" s="29"/>
      <c r="J122" s="29">
        <v>1</v>
      </c>
      <c r="K122" s="29">
        <f>VLOOKUP(C122,[2]Sheet1!$C$5:$K$196,9,0)</f>
        <v>1</v>
      </c>
      <c r="L122" s="29">
        <f>VLOOKUP(C122,[2]Sheet1!$C$5:$I$196,7,0)</f>
        <v>0</v>
      </c>
      <c r="M122" s="29">
        <f>VLOOKUP(C122,[2]Sheet1!$C$5:$M$196,11,0)</f>
        <v>0</v>
      </c>
      <c r="N122" s="29">
        <f t="shared" si="8"/>
        <v>4</v>
      </c>
      <c r="O122" s="29">
        <f t="shared" si="9"/>
        <v>40</v>
      </c>
    </row>
    <row r="123" spans="1:15" x14ac:dyDescent="0.25">
      <c r="A123" s="26">
        <f t="shared" si="7"/>
        <v>119</v>
      </c>
      <c r="B123" s="27" t="s">
        <v>101</v>
      </c>
      <c r="C123" s="28">
        <v>236</v>
      </c>
      <c r="D123" s="29">
        <f>VLOOKUP(C123,[2]Sheet1!$C$5:$D$196,2,0)</f>
        <v>1</v>
      </c>
      <c r="E123" s="29">
        <f>VLOOKUP(C123,[2]Sheet1!$C$5:$F$196,4,0)</f>
        <v>1</v>
      </c>
      <c r="F123" s="29">
        <f>VLOOKUP(C123,[2]Sheet1!$C$5:$H$196,6,0)</f>
        <v>1</v>
      </c>
      <c r="G123" s="29">
        <f>VLOOKUP(C123,[2]Sheet1!$C$5:$J$196,8,0)</f>
        <v>0</v>
      </c>
      <c r="H123" s="29">
        <f>VLOOKUP(C123,[2]Sheet1!$C$5:$L$196,10,0)</f>
        <v>0</v>
      </c>
      <c r="I123" s="29">
        <f>VLOOKUP(C123,'[1]uurgiin heregjilt 2019.12.31'!$C$6:$I$186,7,0)</f>
        <v>1</v>
      </c>
      <c r="J123" s="29">
        <v>0</v>
      </c>
      <c r="K123" s="29">
        <f>VLOOKUP(C123,[2]Sheet1!$C$5:$K$196,9,0)</f>
        <v>0</v>
      </c>
      <c r="L123" s="29">
        <f>VLOOKUP(C123,[2]Sheet1!$C$5:$I$196,7,0)</f>
        <v>0</v>
      </c>
      <c r="M123" s="29">
        <f>VLOOKUP(C123,[2]Sheet1!$C$5:$M$196,11,0)</f>
        <v>0</v>
      </c>
      <c r="N123" s="29">
        <f t="shared" si="8"/>
        <v>4</v>
      </c>
      <c r="O123" s="29">
        <f t="shared" si="9"/>
        <v>40</v>
      </c>
    </row>
    <row r="124" spans="1:15" x14ac:dyDescent="0.25">
      <c r="A124" s="26">
        <f t="shared" si="7"/>
        <v>120</v>
      </c>
      <c r="B124" s="27" t="s">
        <v>105</v>
      </c>
      <c r="C124" s="28">
        <v>23</v>
      </c>
      <c r="D124" s="29">
        <f>VLOOKUP(C124,[2]Sheet1!$C$5:$D$196,2,0)</f>
        <v>1</v>
      </c>
      <c r="E124" s="29">
        <f>VLOOKUP(C124,[2]Sheet1!$C$5:$F$196,4,0)</f>
        <v>1</v>
      </c>
      <c r="F124" s="29">
        <f>VLOOKUP(C124,[2]Sheet1!$C$5:$H$196,6,0)</f>
        <v>0</v>
      </c>
      <c r="G124" s="29">
        <f>VLOOKUP(C124,[2]Sheet1!$C$5:$J$196,8,0)</f>
        <v>0</v>
      </c>
      <c r="H124" s="29">
        <f>VLOOKUP(C124,[2]Sheet1!$C$5:$L$196,10,0)</f>
        <v>1</v>
      </c>
      <c r="I124" s="29"/>
      <c r="J124" s="29">
        <v>0</v>
      </c>
      <c r="K124" s="29">
        <f>VLOOKUP(C124,[2]Sheet1!$C$5:$K$196,9,0)</f>
        <v>1</v>
      </c>
      <c r="L124" s="29">
        <f>VLOOKUP(C124,[2]Sheet1!$C$5:$I$196,7,0)</f>
        <v>0</v>
      </c>
      <c r="M124" s="29">
        <f>VLOOKUP(C124,[2]Sheet1!$C$5:$M$196,11,0)</f>
        <v>0</v>
      </c>
      <c r="N124" s="29">
        <f t="shared" si="8"/>
        <v>4</v>
      </c>
      <c r="O124" s="29">
        <f t="shared" si="9"/>
        <v>40</v>
      </c>
    </row>
    <row r="125" spans="1:15" x14ac:dyDescent="0.25">
      <c r="A125" s="26">
        <f t="shared" si="7"/>
        <v>121</v>
      </c>
      <c r="B125" s="27" t="s">
        <v>88</v>
      </c>
      <c r="C125" s="28">
        <v>136</v>
      </c>
      <c r="D125" s="29">
        <f>VLOOKUP(C125,[2]Sheet1!$C$5:$D$196,2,0)</f>
        <v>1</v>
      </c>
      <c r="E125" s="29">
        <f>VLOOKUP(C125,[2]Sheet1!$C$5:$F$196,4,0)</f>
        <v>1</v>
      </c>
      <c r="F125" s="29">
        <f>VLOOKUP(C125,[2]Sheet1!$C$5:$H$196,6,0)</f>
        <v>0</v>
      </c>
      <c r="G125" s="29">
        <f>VLOOKUP(C125,[2]Sheet1!$C$5:$J$196,8,0)</f>
        <v>0</v>
      </c>
      <c r="H125" s="29">
        <f>VLOOKUP(C125,[2]Sheet1!$C$5:$L$196,10,0)</f>
        <v>1</v>
      </c>
      <c r="I125" s="29"/>
      <c r="J125" s="29">
        <v>0</v>
      </c>
      <c r="K125" s="29">
        <f>VLOOKUP(C125,[2]Sheet1!$C$5:$K$196,9,0)</f>
        <v>1</v>
      </c>
      <c r="L125" s="29">
        <f>VLOOKUP(C125,[2]Sheet1!$C$5:$I$196,7,0)</f>
        <v>0</v>
      </c>
      <c r="M125" s="29">
        <f>VLOOKUP(C125,[2]Sheet1!$C$5:$M$196,11,0)</f>
        <v>0</v>
      </c>
      <c r="N125" s="29">
        <f t="shared" si="8"/>
        <v>4</v>
      </c>
      <c r="O125" s="29">
        <f t="shared" si="9"/>
        <v>40</v>
      </c>
    </row>
    <row r="126" spans="1:15" x14ac:dyDescent="0.25">
      <c r="A126" s="26">
        <f t="shared" si="7"/>
        <v>122</v>
      </c>
      <c r="B126" s="27" t="s">
        <v>66</v>
      </c>
      <c r="C126" s="28">
        <v>380</v>
      </c>
      <c r="D126" s="29">
        <f>VLOOKUP(C126,[2]Sheet1!$C$5:$D$196,2,0)</f>
        <v>1</v>
      </c>
      <c r="E126" s="29">
        <f>VLOOKUP(C126,[2]Sheet1!$C$5:$F$196,4,0)</f>
        <v>1</v>
      </c>
      <c r="F126" s="29">
        <f>VLOOKUP(C126,[2]Sheet1!$C$5:$H$196,6,0)</f>
        <v>0</v>
      </c>
      <c r="G126" s="29">
        <f>VLOOKUP(C126,[2]Sheet1!$C$5:$J$196,8,0)</f>
        <v>0</v>
      </c>
      <c r="H126" s="29">
        <f>VLOOKUP(C126,[2]Sheet1!$C$5:$L$196,10,0)</f>
        <v>0</v>
      </c>
      <c r="I126" s="29"/>
      <c r="J126" s="29">
        <v>1</v>
      </c>
      <c r="K126" s="29">
        <f>VLOOKUP(C126,[2]Sheet1!$C$5:$K$196,9,0)</f>
        <v>1</v>
      </c>
      <c r="L126" s="29">
        <f>VLOOKUP(C126,[2]Sheet1!$C$5:$I$196,7,0)</f>
        <v>0</v>
      </c>
      <c r="M126" s="29">
        <f>VLOOKUP(C126,[2]Sheet1!$C$5:$M$196,11,0)</f>
        <v>0</v>
      </c>
      <c r="N126" s="29">
        <f t="shared" si="8"/>
        <v>4</v>
      </c>
      <c r="O126" s="29">
        <f t="shared" si="9"/>
        <v>40</v>
      </c>
    </row>
    <row r="127" spans="1:15" x14ac:dyDescent="0.25">
      <c r="A127" s="26">
        <f t="shared" si="7"/>
        <v>123</v>
      </c>
      <c r="B127" s="27" t="s">
        <v>129</v>
      </c>
      <c r="C127" s="28">
        <v>269</v>
      </c>
      <c r="D127" s="29">
        <f>VLOOKUP(C127,[2]Sheet1!$C$5:$D$196,2,0)</f>
        <v>1</v>
      </c>
      <c r="E127" s="29">
        <f>VLOOKUP(C127,[2]Sheet1!$C$5:$F$196,4,0)</f>
        <v>1</v>
      </c>
      <c r="F127" s="29">
        <f>VLOOKUP(C127,[2]Sheet1!$C$5:$H$196,6,0)</f>
        <v>0</v>
      </c>
      <c r="G127" s="29">
        <f>VLOOKUP(C127,[2]Sheet1!$C$5:$J$196,8,0)</f>
        <v>0</v>
      </c>
      <c r="H127" s="29">
        <f>VLOOKUP(C127,[2]Sheet1!$C$5:$L$196,10,0)</f>
        <v>1</v>
      </c>
      <c r="I127" s="29"/>
      <c r="J127" s="29">
        <v>0</v>
      </c>
      <c r="K127" s="29">
        <f>VLOOKUP(C127,[2]Sheet1!$C$5:$K$196,9,0)</f>
        <v>1</v>
      </c>
      <c r="L127" s="29">
        <f>VLOOKUP(C127,[2]Sheet1!$C$5:$I$196,7,0)</f>
        <v>0</v>
      </c>
      <c r="M127" s="29">
        <f>VLOOKUP(C127,[2]Sheet1!$C$5:$M$196,11,0)</f>
        <v>0</v>
      </c>
      <c r="N127" s="29">
        <f t="shared" si="8"/>
        <v>4</v>
      </c>
      <c r="O127" s="29">
        <f t="shared" si="9"/>
        <v>40</v>
      </c>
    </row>
    <row r="128" spans="1:15" x14ac:dyDescent="0.25">
      <c r="A128" s="26">
        <f t="shared" si="7"/>
        <v>124</v>
      </c>
      <c r="B128" s="27" t="s">
        <v>136</v>
      </c>
      <c r="C128" s="28">
        <v>41</v>
      </c>
      <c r="D128" s="29">
        <f>VLOOKUP(C128,[2]Sheet1!$C$5:$D$196,2,0)</f>
        <v>1</v>
      </c>
      <c r="E128" s="29">
        <f>VLOOKUP(C128,[2]Sheet1!$C$5:$F$196,4,0)</f>
        <v>1</v>
      </c>
      <c r="F128" s="29">
        <f>VLOOKUP(C128,[2]Sheet1!$C$5:$H$196,6,0)</f>
        <v>1</v>
      </c>
      <c r="G128" s="29">
        <f>VLOOKUP(C128,[2]Sheet1!$C$5:$J$196,8,0)</f>
        <v>1</v>
      </c>
      <c r="H128" s="29">
        <f>VLOOKUP(C128,[2]Sheet1!$C$5:$L$196,10,0)</f>
        <v>0</v>
      </c>
      <c r="I128" s="29"/>
      <c r="J128" s="29">
        <v>0</v>
      </c>
      <c r="K128" s="29">
        <f>VLOOKUP(C128,[2]Sheet1!$C$5:$K$196,9,0)</f>
        <v>0</v>
      </c>
      <c r="L128" s="29">
        <f>VLOOKUP(C128,[2]Sheet1!$C$5:$I$196,7,0)</f>
        <v>0</v>
      </c>
      <c r="M128" s="29">
        <f>VLOOKUP(C128,[2]Sheet1!$C$5:$M$196,11,0)</f>
        <v>0</v>
      </c>
      <c r="N128" s="29">
        <f t="shared" si="8"/>
        <v>4</v>
      </c>
      <c r="O128" s="29">
        <f t="shared" si="9"/>
        <v>40</v>
      </c>
    </row>
    <row r="129" spans="1:15" x14ac:dyDescent="0.25">
      <c r="A129" s="26">
        <f t="shared" si="7"/>
        <v>125</v>
      </c>
      <c r="B129" s="27" t="s">
        <v>103</v>
      </c>
      <c r="C129" s="28">
        <v>38</v>
      </c>
      <c r="D129" s="29">
        <f>VLOOKUP(C129,[2]Sheet1!$C$5:$D$196,2,0)</f>
        <v>1</v>
      </c>
      <c r="E129" s="29">
        <f>VLOOKUP(C129,[2]Sheet1!$C$5:$F$196,4,0)</f>
        <v>1</v>
      </c>
      <c r="F129" s="29">
        <f>VLOOKUP(C129,[2]Sheet1!$C$5:$H$196,6,0)</f>
        <v>0</v>
      </c>
      <c r="G129" s="29">
        <f>VLOOKUP(C129,[2]Sheet1!$C$5:$J$196,8,0)</f>
        <v>0</v>
      </c>
      <c r="H129" s="29">
        <f>VLOOKUP(C129,[2]Sheet1!$C$5:$L$196,10,0)</f>
        <v>0</v>
      </c>
      <c r="I129" s="29"/>
      <c r="J129" s="29">
        <v>0</v>
      </c>
      <c r="K129" s="29">
        <f>VLOOKUP(C129,[2]Sheet1!$C$5:$K$196,9,0)</f>
        <v>0</v>
      </c>
      <c r="L129" s="29">
        <f>VLOOKUP(C129,[2]Sheet1!$C$5:$I$196,7,0)</f>
        <v>1</v>
      </c>
      <c r="M129" s="29">
        <f>VLOOKUP(C129,[2]Sheet1!$C$5:$M$196,11,0)</f>
        <v>1</v>
      </c>
      <c r="N129" s="29">
        <f t="shared" si="8"/>
        <v>4</v>
      </c>
      <c r="O129" s="29">
        <f t="shared" si="9"/>
        <v>40</v>
      </c>
    </row>
    <row r="130" spans="1:15" x14ac:dyDescent="0.25">
      <c r="A130" s="26">
        <f t="shared" si="7"/>
        <v>126</v>
      </c>
      <c r="B130" s="27" t="s">
        <v>84</v>
      </c>
      <c r="C130" s="28">
        <v>329</v>
      </c>
      <c r="D130" s="29">
        <v>0.5</v>
      </c>
      <c r="E130" s="29">
        <f>VLOOKUP(C130,[2]Sheet1!$C$5:$F$196,4,0)</f>
        <v>0</v>
      </c>
      <c r="F130" s="29">
        <f>VLOOKUP(C130,[2]Sheet1!$C$5:$H$196,6,0)</f>
        <v>1</v>
      </c>
      <c r="G130" s="29">
        <f>VLOOKUP(C130,[2]Sheet1!$C$5:$J$196,8,0)</f>
        <v>1</v>
      </c>
      <c r="H130" s="29">
        <f>VLOOKUP(C130,[2]Sheet1!$C$5:$L$196,10,0)</f>
        <v>0</v>
      </c>
      <c r="I130" s="29"/>
      <c r="J130" s="29">
        <v>0</v>
      </c>
      <c r="K130" s="29">
        <f>VLOOKUP(C130,[2]Sheet1!$C$5:$K$196,9,0)</f>
        <v>1</v>
      </c>
      <c r="L130" s="29">
        <f>VLOOKUP(C130,[2]Sheet1!$C$5:$I$196,7,0)</f>
        <v>0</v>
      </c>
      <c r="M130" s="29">
        <f>VLOOKUP(C130,[2]Sheet1!$C$5:$M$196,11,0)</f>
        <v>0</v>
      </c>
      <c r="N130" s="29">
        <f t="shared" ref="N130:N161" si="10">SUM(D130:M130)</f>
        <v>3.5</v>
      </c>
      <c r="O130" s="29">
        <f t="shared" ref="O130:O161" si="11">+N130*100/10</f>
        <v>35</v>
      </c>
    </row>
    <row r="131" spans="1:15" x14ac:dyDescent="0.25">
      <c r="A131" s="26">
        <f t="shared" si="7"/>
        <v>127</v>
      </c>
      <c r="B131" s="27" t="s">
        <v>108</v>
      </c>
      <c r="C131" s="28">
        <v>503</v>
      </c>
      <c r="D131" s="29">
        <v>0.5</v>
      </c>
      <c r="E131" s="29">
        <f>VLOOKUP(C131,[2]Sheet1!$C$5:$F$196,4,0)</f>
        <v>0</v>
      </c>
      <c r="F131" s="29">
        <f>VLOOKUP(C131,[2]Sheet1!$C$5:$H$196,6,0)</f>
        <v>1</v>
      </c>
      <c r="G131" s="29">
        <f>VLOOKUP(C131,[2]Sheet1!$C$5:$J$196,8,0)</f>
        <v>0</v>
      </c>
      <c r="H131" s="29">
        <f>VLOOKUP(C131,[2]Sheet1!$C$5:$L$196,10,0)</f>
        <v>0</v>
      </c>
      <c r="I131" s="29"/>
      <c r="J131" s="29">
        <v>1</v>
      </c>
      <c r="K131" s="29">
        <f>VLOOKUP(C131,[2]Sheet1!$C$5:$K$196,9,0)</f>
        <v>0</v>
      </c>
      <c r="L131" s="29">
        <f>VLOOKUP(C131,[2]Sheet1!$C$5:$I$196,7,0)</f>
        <v>1</v>
      </c>
      <c r="M131" s="29">
        <f>VLOOKUP(C131,[2]Sheet1!$C$5:$M$196,11,0)</f>
        <v>0</v>
      </c>
      <c r="N131" s="29">
        <f t="shared" si="10"/>
        <v>3.5</v>
      </c>
      <c r="O131" s="29">
        <f t="shared" si="11"/>
        <v>35</v>
      </c>
    </row>
    <row r="132" spans="1:15" x14ac:dyDescent="0.25">
      <c r="A132" s="26">
        <f t="shared" si="7"/>
        <v>128</v>
      </c>
      <c r="B132" s="27" t="s">
        <v>32</v>
      </c>
      <c r="C132" s="28">
        <v>231</v>
      </c>
      <c r="D132" s="29">
        <f>VLOOKUP(C132,[2]Sheet1!$C$5:$D$196,2,0)</f>
        <v>1</v>
      </c>
      <c r="E132" s="29">
        <f>VLOOKUP(C132,[2]Sheet1!$C$5:$F$196,4,0)</f>
        <v>0</v>
      </c>
      <c r="F132" s="29">
        <f>VLOOKUP(C132,[2]Sheet1!$C$5:$H$196,6,0)</f>
        <v>1</v>
      </c>
      <c r="G132" s="29">
        <f>VLOOKUP(C132,[2]Sheet1!$C$5:$J$196,8,0)</f>
        <v>0</v>
      </c>
      <c r="H132" s="29">
        <f>VLOOKUP(C132,[2]Sheet1!$C$5:$L$196,10,0)</f>
        <v>0</v>
      </c>
      <c r="I132" s="29"/>
      <c r="J132" s="29">
        <v>1</v>
      </c>
      <c r="K132" s="29">
        <f>VLOOKUP(C132,[2]Sheet1!$C$5:$K$196,9,0)</f>
        <v>0</v>
      </c>
      <c r="L132" s="29">
        <f>VLOOKUP(C132,[2]Sheet1!$C$5:$I$196,7,0)</f>
        <v>0</v>
      </c>
      <c r="M132" s="29">
        <f>VLOOKUP(C132,[2]Sheet1!$C$5:$M$196,11,0)</f>
        <v>0</v>
      </c>
      <c r="N132" s="29">
        <f t="shared" si="10"/>
        <v>3</v>
      </c>
      <c r="O132" s="29">
        <f t="shared" si="11"/>
        <v>30</v>
      </c>
    </row>
    <row r="133" spans="1:15" x14ac:dyDescent="0.25">
      <c r="A133" s="26">
        <f t="shared" si="7"/>
        <v>129</v>
      </c>
      <c r="B133" s="27" t="s">
        <v>107</v>
      </c>
      <c r="C133" s="28">
        <v>517</v>
      </c>
      <c r="D133" s="29">
        <f>VLOOKUP(C133,[2]Sheet1!$C$5:$D$196,2,0)</f>
        <v>1</v>
      </c>
      <c r="E133" s="29">
        <f>VLOOKUP(C133,[2]Sheet1!$C$5:$F$196,4,0)</f>
        <v>0</v>
      </c>
      <c r="F133" s="29">
        <f>VLOOKUP(C133,[2]Sheet1!$C$5:$H$196,6,0)</f>
        <v>1</v>
      </c>
      <c r="G133" s="29">
        <f>VLOOKUP(C133,[2]Sheet1!$C$5:$J$196,8,0)</f>
        <v>0</v>
      </c>
      <c r="H133" s="29">
        <f>VLOOKUP(C133,[2]Sheet1!$C$5:$L$196,10,0)</f>
        <v>0</v>
      </c>
      <c r="I133" s="29"/>
      <c r="J133" s="29">
        <v>0</v>
      </c>
      <c r="K133" s="29">
        <f>VLOOKUP(C133,[2]Sheet1!$C$5:$K$196,9,0)</f>
        <v>1</v>
      </c>
      <c r="L133" s="29">
        <f>VLOOKUP(C133,[2]Sheet1!$C$5:$I$196,7,0)</f>
        <v>0</v>
      </c>
      <c r="M133" s="29">
        <f>VLOOKUP(C133,[2]Sheet1!$C$5:$M$196,11,0)</f>
        <v>0</v>
      </c>
      <c r="N133" s="29">
        <f t="shared" si="10"/>
        <v>3</v>
      </c>
      <c r="O133" s="29">
        <f t="shared" si="11"/>
        <v>30</v>
      </c>
    </row>
    <row r="134" spans="1:15" x14ac:dyDescent="0.25">
      <c r="A134" s="26">
        <f t="shared" si="7"/>
        <v>130</v>
      </c>
      <c r="B134" s="27" t="s">
        <v>135</v>
      </c>
      <c r="C134" s="28">
        <v>214</v>
      </c>
      <c r="D134" s="29">
        <f>VLOOKUP(C134,[2]Sheet1!$C$5:$D$196,2,0)</f>
        <v>1</v>
      </c>
      <c r="E134" s="29">
        <f>VLOOKUP(C134,[2]Sheet1!$C$5:$F$196,4,0)</f>
        <v>1</v>
      </c>
      <c r="F134" s="29">
        <f>VLOOKUP(C134,[2]Sheet1!$C$5:$H$196,6,0)</f>
        <v>0</v>
      </c>
      <c r="G134" s="29">
        <f>VLOOKUP(C134,[2]Sheet1!$C$5:$J$196,8,0)</f>
        <v>0</v>
      </c>
      <c r="H134" s="29">
        <f>VLOOKUP(C134,[2]Sheet1!$C$5:$L$196,10,0)</f>
        <v>1</v>
      </c>
      <c r="I134" s="29"/>
      <c r="J134" s="29">
        <v>0</v>
      </c>
      <c r="K134" s="29">
        <f>VLOOKUP(C134,[2]Sheet1!$C$5:$K$196,9,0)</f>
        <v>0</v>
      </c>
      <c r="L134" s="29">
        <f>VLOOKUP(C134,[2]Sheet1!$C$5:$I$196,7,0)</f>
        <v>0</v>
      </c>
      <c r="M134" s="29">
        <f>VLOOKUP(C134,[2]Sheet1!$C$5:$M$196,11,0)</f>
        <v>0</v>
      </c>
      <c r="N134" s="29">
        <f t="shared" si="10"/>
        <v>3</v>
      </c>
      <c r="O134" s="29">
        <f t="shared" si="11"/>
        <v>30</v>
      </c>
    </row>
    <row r="135" spans="1:15" x14ac:dyDescent="0.25">
      <c r="A135" s="26">
        <f t="shared" ref="A135:A178" si="12">A134+1</f>
        <v>131</v>
      </c>
      <c r="B135" s="27" t="s">
        <v>176</v>
      </c>
      <c r="C135" s="28">
        <v>133</v>
      </c>
      <c r="D135" s="29">
        <f>VLOOKUP(C135,[2]Sheet1!$C$5:$D$196,2,0)</f>
        <v>1</v>
      </c>
      <c r="E135" s="29">
        <f>VLOOKUP(C135,[2]Sheet1!$C$5:$F$196,4,0)</f>
        <v>1</v>
      </c>
      <c r="F135" s="29">
        <f>VLOOKUP(C135,[2]Sheet1!$C$5:$H$196,6,0)</f>
        <v>0</v>
      </c>
      <c r="G135" s="29">
        <f>VLOOKUP(C135,[2]Sheet1!$C$5:$J$196,8,0)</f>
        <v>0</v>
      </c>
      <c r="H135" s="29">
        <f>VLOOKUP(C135,[2]Sheet1!$C$5:$L$196,10,0)</f>
        <v>0</v>
      </c>
      <c r="I135" s="29"/>
      <c r="J135" s="29">
        <v>0</v>
      </c>
      <c r="K135" s="29">
        <f>VLOOKUP(C135,[2]Sheet1!$C$5:$K$196,9,0)</f>
        <v>1</v>
      </c>
      <c r="L135" s="29">
        <f>VLOOKUP(C135,[2]Sheet1!$C$5:$I$196,7,0)</f>
        <v>0</v>
      </c>
      <c r="M135" s="29">
        <f>VLOOKUP(C135,[2]Sheet1!$C$5:$M$196,11,0)</f>
        <v>0</v>
      </c>
      <c r="N135" s="29">
        <f t="shared" si="10"/>
        <v>3</v>
      </c>
      <c r="O135" s="29">
        <f t="shared" si="11"/>
        <v>30</v>
      </c>
    </row>
    <row r="136" spans="1:15" x14ac:dyDescent="0.25">
      <c r="A136" s="26">
        <f t="shared" si="12"/>
        <v>132</v>
      </c>
      <c r="B136" s="27" t="s">
        <v>187</v>
      </c>
      <c r="C136" s="28">
        <v>469</v>
      </c>
      <c r="D136" s="29">
        <f>VLOOKUP(C136,[2]Sheet1!$C$5:$D$196,2,0)</f>
        <v>1</v>
      </c>
      <c r="E136" s="29">
        <f>VLOOKUP(C136,[2]Sheet1!$C$5:$F$196,4,0)</f>
        <v>1</v>
      </c>
      <c r="F136" s="29">
        <f>VLOOKUP(C136,[2]Sheet1!$C$5:$H$196,6,0)</f>
        <v>1</v>
      </c>
      <c r="G136" s="29">
        <f>VLOOKUP(C136,[2]Sheet1!$C$5:$J$196,8,0)</f>
        <v>0</v>
      </c>
      <c r="H136" s="29">
        <f>VLOOKUP(C136,[2]Sheet1!$C$5:$L$196,10,0)</f>
        <v>0</v>
      </c>
      <c r="I136" s="29"/>
      <c r="J136" s="29">
        <v>0</v>
      </c>
      <c r="K136" s="29">
        <f>VLOOKUP(C136,[2]Sheet1!$C$5:$K$196,9,0)</f>
        <v>0</v>
      </c>
      <c r="L136" s="29">
        <f>VLOOKUP(C136,[2]Sheet1!$C$5:$I$196,7,0)</f>
        <v>0</v>
      </c>
      <c r="M136" s="29">
        <f>VLOOKUP(C136,[2]Sheet1!$C$5:$M$196,11,0)</f>
        <v>0</v>
      </c>
      <c r="N136" s="29">
        <f t="shared" si="10"/>
        <v>3</v>
      </c>
      <c r="O136" s="29">
        <f t="shared" si="11"/>
        <v>30</v>
      </c>
    </row>
    <row r="137" spans="1:15" x14ac:dyDescent="0.25">
      <c r="A137" s="26">
        <f t="shared" si="12"/>
        <v>133</v>
      </c>
      <c r="B137" s="27" t="s">
        <v>23</v>
      </c>
      <c r="C137" s="28">
        <v>423</v>
      </c>
      <c r="D137" s="29">
        <f>VLOOKUP(C137,[2]Sheet1!$C$5:$D$196,2,0)</f>
        <v>1</v>
      </c>
      <c r="E137" s="29">
        <f>VLOOKUP(C137,[2]Sheet1!$C$5:$F$196,4,0)</f>
        <v>1</v>
      </c>
      <c r="F137" s="29">
        <f>VLOOKUP(C137,[2]Sheet1!$C$5:$H$196,6,0)</f>
        <v>1</v>
      </c>
      <c r="G137" s="29">
        <f>VLOOKUP(C137,[2]Sheet1!$C$5:$J$196,8,0)</f>
        <v>0</v>
      </c>
      <c r="H137" s="29">
        <f>VLOOKUP(C137,[2]Sheet1!$C$5:$L$196,10,0)</f>
        <v>0</v>
      </c>
      <c r="I137" s="29"/>
      <c r="J137" s="29">
        <v>0</v>
      </c>
      <c r="K137" s="29">
        <f>VLOOKUP(C137,[2]Sheet1!$C$5:$K$196,9,0)</f>
        <v>0</v>
      </c>
      <c r="L137" s="29">
        <f>VLOOKUP(C137,[2]Sheet1!$C$5:$I$196,7,0)</f>
        <v>0</v>
      </c>
      <c r="M137" s="29">
        <f>VLOOKUP(C137,[2]Sheet1!$C$5:$M$196,11,0)</f>
        <v>0</v>
      </c>
      <c r="N137" s="29">
        <f t="shared" si="10"/>
        <v>3</v>
      </c>
      <c r="O137" s="29">
        <f t="shared" si="11"/>
        <v>30</v>
      </c>
    </row>
    <row r="138" spans="1:15" x14ac:dyDescent="0.25">
      <c r="A138" s="26">
        <f t="shared" si="12"/>
        <v>134</v>
      </c>
      <c r="B138" s="27" t="s">
        <v>37</v>
      </c>
      <c r="C138" s="28">
        <v>200</v>
      </c>
      <c r="D138" s="29">
        <f>VLOOKUP(C138,[2]Sheet1!$C$5:$D$196,2,0)</f>
        <v>0</v>
      </c>
      <c r="E138" s="29">
        <f>VLOOKUP(C138,[2]Sheet1!$C$5:$F$196,4,0)</f>
        <v>0</v>
      </c>
      <c r="F138" s="29">
        <f>VLOOKUP(C138,[2]Sheet1!$C$5:$H$196,6,0)</f>
        <v>1</v>
      </c>
      <c r="G138" s="29">
        <f>VLOOKUP(C138,[2]Sheet1!$C$5:$J$196,8,0)</f>
        <v>0</v>
      </c>
      <c r="H138" s="29">
        <f>VLOOKUP(C138,[2]Sheet1!$C$5:$L$196,10,0)</f>
        <v>0</v>
      </c>
      <c r="I138" s="29"/>
      <c r="J138" s="29">
        <v>0</v>
      </c>
      <c r="K138" s="29">
        <f>VLOOKUP(C138,[2]Sheet1!$C$5:$K$196,9,0)</f>
        <v>1</v>
      </c>
      <c r="L138" s="29">
        <f>VLOOKUP(C138,[2]Sheet1!$C$5:$I$196,7,0)</f>
        <v>1</v>
      </c>
      <c r="M138" s="29">
        <f>VLOOKUP(C138,[2]Sheet1!$C$5:$M$196,11,0)</f>
        <v>0</v>
      </c>
      <c r="N138" s="29">
        <f t="shared" si="10"/>
        <v>3</v>
      </c>
      <c r="O138" s="29">
        <f t="shared" si="11"/>
        <v>30</v>
      </c>
    </row>
    <row r="139" spans="1:15" x14ac:dyDescent="0.25">
      <c r="A139" s="26">
        <f t="shared" si="12"/>
        <v>135</v>
      </c>
      <c r="B139" s="27" t="s">
        <v>97</v>
      </c>
      <c r="C139" s="28">
        <v>290</v>
      </c>
      <c r="D139" s="29">
        <f>VLOOKUP(C139,[2]Sheet1!$C$5:$D$196,2,0)</f>
        <v>0</v>
      </c>
      <c r="E139" s="29">
        <f>VLOOKUP(C139,[2]Sheet1!$C$5:$F$196,4,0)</f>
        <v>0</v>
      </c>
      <c r="F139" s="29">
        <f>VLOOKUP(C139,[2]Sheet1!$C$5:$H$196,6,0)</f>
        <v>1</v>
      </c>
      <c r="G139" s="29">
        <f>VLOOKUP(C139,[2]Sheet1!$C$5:$J$196,8,0)</f>
        <v>1</v>
      </c>
      <c r="H139" s="29">
        <f>VLOOKUP(C139,[2]Sheet1!$C$5:$L$196,10,0)</f>
        <v>0</v>
      </c>
      <c r="I139" s="29"/>
      <c r="J139" s="29">
        <v>0</v>
      </c>
      <c r="K139" s="29">
        <f>VLOOKUP(C139,[2]Sheet1!$C$5:$K$196,9,0)</f>
        <v>0</v>
      </c>
      <c r="L139" s="29">
        <f>VLOOKUP(C139,[2]Sheet1!$C$5:$I$196,7,0)</f>
        <v>1</v>
      </c>
      <c r="M139" s="29">
        <f>VLOOKUP(C139,[2]Sheet1!$C$5:$M$196,11,0)</f>
        <v>0</v>
      </c>
      <c r="N139" s="29">
        <f t="shared" si="10"/>
        <v>3</v>
      </c>
      <c r="O139" s="29">
        <f t="shared" si="11"/>
        <v>30</v>
      </c>
    </row>
    <row r="140" spans="1:15" x14ac:dyDescent="0.25">
      <c r="A140" s="26">
        <f t="shared" si="12"/>
        <v>136</v>
      </c>
      <c r="B140" s="27" t="s">
        <v>116</v>
      </c>
      <c r="C140" s="28">
        <v>196</v>
      </c>
      <c r="D140" s="29">
        <v>0.5</v>
      </c>
      <c r="E140" s="29">
        <f>VLOOKUP(C140,[2]Sheet1!$C$5:$F$196,4,0)</f>
        <v>0</v>
      </c>
      <c r="F140" s="29">
        <f>VLOOKUP(C140,[2]Sheet1!$C$5:$H$196,6,0)</f>
        <v>1</v>
      </c>
      <c r="G140" s="29">
        <f>VLOOKUP(C140,[2]Sheet1!$C$5:$J$196,8,0)</f>
        <v>0</v>
      </c>
      <c r="H140" s="29">
        <f>VLOOKUP(C140,[2]Sheet1!$C$5:$L$196,10,0)</f>
        <v>0</v>
      </c>
      <c r="I140" s="29"/>
      <c r="J140" s="29">
        <v>0</v>
      </c>
      <c r="K140" s="29">
        <f>VLOOKUP(C140,[2]Sheet1!$C$5:$K$196,9,0)</f>
        <v>1</v>
      </c>
      <c r="L140" s="29">
        <f>VLOOKUP(C140,[2]Sheet1!$C$5:$I$196,7,0)</f>
        <v>0</v>
      </c>
      <c r="M140" s="29">
        <f>VLOOKUP(C140,[2]Sheet1!$C$5:$M$196,11,0)</f>
        <v>0</v>
      </c>
      <c r="N140" s="29">
        <f t="shared" si="10"/>
        <v>2.5</v>
      </c>
      <c r="O140" s="29">
        <f t="shared" si="11"/>
        <v>25</v>
      </c>
    </row>
    <row r="141" spans="1:15" x14ac:dyDescent="0.25">
      <c r="A141" s="26">
        <f t="shared" si="12"/>
        <v>137</v>
      </c>
      <c r="B141" s="27" t="s">
        <v>174</v>
      </c>
      <c r="C141" s="28">
        <v>65</v>
      </c>
      <c r="D141" s="29">
        <v>0.5</v>
      </c>
      <c r="E141" s="29">
        <f>VLOOKUP(C141,[2]Sheet1!$C$5:$F$196,4,0)</f>
        <v>0</v>
      </c>
      <c r="F141" s="29">
        <f>VLOOKUP(C141,[2]Sheet1!$C$5:$H$196,6,0)</f>
        <v>1</v>
      </c>
      <c r="G141" s="29">
        <f>VLOOKUP(C141,[2]Sheet1!$C$5:$J$196,8,0)</f>
        <v>0</v>
      </c>
      <c r="H141" s="29">
        <f>VLOOKUP(C141,[2]Sheet1!$C$5:$L$196,10,0)</f>
        <v>0</v>
      </c>
      <c r="I141" s="29"/>
      <c r="J141" s="29">
        <v>0</v>
      </c>
      <c r="K141" s="29">
        <f>VLOOKUP(C141,[2]Sheet1!$C$5:$K$196,9,0)</f>
        <v>0</v>
      </c>
      <c r="L141" s="29">
        <f>VLOOKUP(C141,[2]Sheet1!$C$5:$I$196,7,0)</f>
        <v>1</v>
      </c>
      <c r="M141" s="29">
        <f>VLOOKUP(C141,[2]Sheet1!$C$5:$M$196,11,0)</f>
        <v>0</v>
      </c>
      <c r="N141" s="29">
        <f t="shared" si="10"/>
        <v>2.5</v>
      </c>
      <c r="O141" s="29">
        <f t="shared" si="11"/>
        <v>25</v>
      </c>
    </row>
    <row r="142" spans="1:15" x14ac:dyDescent="0.25">
      <c r="A142" s="26">
        <f t="shared" si="12"/>
        <v>138</v>
      </c>
      <c r="B142" s="27" t="s">
        <v>25</v>
      </c>
      <c r="C142" s="28">
        <v>187</v>
      </c>
      <c r="D142" s="29">
        <f>VLOOKUP(C142,[2]Sheet1!$C$5:$D$196,2,0)</f>
        <v>1</v>
      </c>
      <c r="E142" s="29">
        <f>VLOOKUP(C142,[2]Sheet1!$C$5:$F$196,4,0)</f>
        <v>0</v>
      </c>
      <c r="F142" s="29">
        <f>VLOOKUP(C142,[2]Sheet1!$C$5:$H$196,6,0)</f>
        <v>1</v>
      </c>
      <c r="G142" s="29">
        <f>VLOOKUP(C142,[2]Sheet1!$C$5:$J$196,8,0)</f>
        <v>0</v>
      </c>
      <c r="H142" s="29">
        <f>VLOOKUP(C142,[2]Sheet1!$C$5:$L$196,10,0)</f>
        <v>0</v>
      </c>
      <c r="I142" s="29"/>
      <c r="J142" s="29">
        <v>0</v>
      </c>
      <c r="K142" s="29">
        <f>VLOOKUP(C142,[2]Sheet1!$C$5:$K$196,9,0)</f>
        <v>0</v>
      </c>
      <c r="L142" s="29">
        <f>VLOOKUP(C142,[2]Sheet1!$C$5:$I$196,7,0)</f>
        <v>0</v>
      </c>
      <c r="M142" s="29">
        <f>VLOOKUP(C142,[2]Sheet1!$C$5:$M$196,11,0)</f>
        <v>0</v>
      </c>
      <c r="N142" s="29">
        <f t="shared" si="10"/>
        <v>2</v>
      </c>
      <c r="O142" s="29">
        <f t="shared" si="11"/>
        <v>20</v>
      </c>
    </row>
    <row r="143" spans="1:15" x14ac:dyDescent="0.25">
      <c r="A143" s="26">
        <f t="shared" si="12"/>
        <v>139</v>
      </c>
      <c r="B143" s="27" t="s">
        <v>31</v>
      </c>
      <c r="C143" s="28">
        <v>394</v>
      </c>
      <c r="D143" s="29">
        <f>VLOOKUP(C143,[2]Sheet1!$C$5:$D$196,2,0)</f>
        <v>0</v>
      </c>
      <c r="E143" s="29">
        <f>VLOOKUP(C143,[2]Sheet1!$C$5:$F$196,4,0)</f>
        <v>0</v>
      </c>
      <c r="F143" s="29">
        <f>VLOOKUP(C143,[2]Sheet1!$C$5:$H$196,6,0)</f>
        <v>1</v>
      </c>
      <c r="G143" s="29">
        <f>VLOOKUP(C143,[2]Sheet1!$C$5:$J$196,8,0)</f>
        <v>0</v>
      </c>
      <c r="H143" s="29">
        <f>VLOOKUP(C143,[2]Sheet1!$C$5:$L$196,10,0)</f>
        <v>0</v>
      </c>
      <c r="I143" s="29"/>
      <c r="J143" s="29">
        <v>0</v>
      </c>
      <c r="K143" s="29">
        <f>VLOOKUP(C143,[2]Sheet1!$C$5:$K$196,9,0)</f>
        <v>1</v>
      </c>
      <c r="L143" s="29">
        <f>VLOOKUP(C143,[2]Sheet1!$C$5:$I$196,7,0)</f>
        <v>0</v>
      </c>
      <c r="M143" s="29">
        <f>VLOOKUP(C143,[2]Sheet1!$C$5:$M$196,11,0)</f>
        <v>0</v>
      </c>
      <c r="N143" s="29">
        <f t="shared" si="10"/>
        <v>2</v>
      </c>
      <c r="O143" s="29">
        <f t="shared" si="11"/>
        <v>20</v>
      </c>
    </row>
    <row r="144" spans="1:15" x14ac:dyDescent="0.25">
      <c r="A144" s="26">
        <f t="shared" si="12"/>
        <v>140</v>
      </c>
      <c r="B144" s="27" t="s">
        <v>61</v>
      </c>
      <c r="C144" s="28">
        <v>263</v>
      </c>
      <c r="D144" s="29">
        <f>VLOOKUP(C144,[2]Sheet1!$C$5:$D$196,2,0)</f>
        <v>1</v>
      </c>
      <c r="E144" s="29">
        <f>VLOOKUP(C144,[2]Sheet1!$C$5:$F$196,4,0)</f>
        <v>1</v>
      </c>
      <c r="F144" s="29">
        <f>VLOOKUP(C144,[2]Sheet1!$C$5:$H$196,6,0)</f>
        <v>0</v>
      </c>
      <c r="G144" s="29">
        <f>VLOOKUP(C144,[2]Sheet1!$C$5:$J$196,8,0)</f>
        <v>0</v>
      </c>
      <c r="H144" s="29">
        <f>VLOOKUP(C144,[2]Sheet1!$C$5:$L$196,10,0)</f>
        <v>0</v>
      </c>
      <c r="I144" s="29"/>
      <c r="J144" s="29">
        <v>0</v>
      </c>
      <c r="K144" s="29">
        <f>VLOOKUP(C144,[2]Sheet1!$C$5:$K$196,9,0)</f>
        <v>0</v>
      </c>
      <c r="L144" s="29">
        <f>VLOOKUP(C144,[2]Sheet1!$C$5:$I$196,7,0)</f>
        <v>0</v>
      </c>
      <c r="M144" s="29">
        <f>VLOOKUP(C144,[2]Sheet1!$C$5:$M$196,11,0)</f>
        <v>0</v>
      </c>
      <c r="N144" s="29">
        <f t="shared" si="10"/>
        <v>2</v>
      </c>
      <c r="O144" s="29">
        <f t="shared" si="11"/>
        <v>20</v>
      </c>
    </row>
    <row r="145" spans="1:15" x14ac:dyDescent="0.25">
      <c r="A145" s="26">
        <f t="shared" si="12"/>
        <v>141</v>
      </c>
      <c r="B145" s="27" t="s">
        <v>62</v>
      </c>
      <c r="C145" s="28">
        <v>96</v>
      </c>
      <c r="D145" s="29">
        <f>VLOOKUP(C145,[2]Sheet1!$C$5:$D$196,2,0)</f>
        <v>1</v>
      </c>
      <c r="E145" s="29">
        <f>VLOOKUP(C145,[2]Sheet1!$C$5:$F$196,4,0)</f>
        <v>1</v>
      </c>
      <c r="F145" s="29">
        <f>VLOOKUP(C145,[2]Sheet1!$C$5:$H$196,6,0)</f>
        <v>0</v>
      </c>
      <c r="G145" s="29">
        <f>VLOOKUP(C145,[2]Sheet1!$C$5:$J$196,8,0)</f>
        <v>0</v>
      </c>
      <c r="H145" s="29">
        <f>VLOOKUP(C145,[2]Sheet1!$C$5:$L$196,10,0)</f>
        <v>0</v>
      </c>
      <c r="I145" s="29"/>
      <c r="J145" s="29">
        <v>0</v>
      </c>
      <c r="K145" s="29">
        <f>VLOOKUP(C145,[2]Sheet1!$C$5:$K$196,9,0)</f>
        <v>0</v>
      </c>
      <c r="L145" s="29">
        <f>VLOOKUP(C145,[2]Sheet1!$C$5:$I$196,7,0)</f>
        <v>0</v>
      </c>
      <c r="M145" s="29">
        <f>VLOOKUP(C145,[2]Sheet1!$C$5:$M$196,11,0)</f>
        <v>0</v>
      </c>
      <c r="N145" s="29">
        <f t="shared" si="10"/>
        <v>2</v>
      </c>
      <c r="O145" s="29">
        <f t="shared" si="11"/>
        <v>20</v>
      </c>
    </row>
    <row r="146" spans="1:15" x14ac:dyDescent="0.25">
      <c r="A146" s="26">
        <f t="shared" si="12"/>
        <v>142</v>
      </c>
      <c r="B146" s="27" t="s">
        <v>76</v>
      </c>
      <c r="C146" s="28">
        <v>300</v>
      </c>
      <c r="D146" s="29">
        <f>VLOOKUP(C146,[2]Sheet1!$C$5:$D$196,2,0)</f>
        <v>1</v>
      </c>
      <c r="E146" s="29">
        <f>VLOOKUP(C146,[2]Sheet1!$C$5:$F$196,4,0)</f>
        <v>0</v>
      </c>
      <c r="F146" s="29">
        <f>VLOOKUP(C146,[2]Sheet1!$C$5:$H$196,6,0)</f>
        <v>1</v>
      </c>
      <c r="G146" s="29">
        <f>VLOOKUP(C146,[2]Sheet1!$C$5:$J$196,8,0)</f>
        <v>0</v>
      </c>
      <c r="H146" s="29">
        <f>VLOOKUP(C146,[2]Sheet1!$C$5:$L$196,10,0)</f>
        <v>0</v>
      </c>
      <c r="I146" s="29"/>
      <c r="J146" s="29">
        <v>0</v>
      </c>
      <c r="K146" s="29">
        <f>VLOOKUP(C146,[2]Sheet1!$C$5:$K$196,9,0)</f>
        <v>0</v>
      </c>
      <c r="L146" s="29">
        <f>VLOOKUP(C146,[2]Sheet1!$C$5:$I$196,7,0)</f>
        <v>0</v>
      </c>
      <c r="M146" s="29">
        <f>VLOOKUP(C146,[2]Sheet1!$C$5:$M$196,11,0)</f>
        <v>0</v>
      </c>
      <c r="N146" s="29">
        <f t="shared" si="10"/>
        <v>2</v>
      </c>
      <c r="O146" s="29">
        <f t="shared" si="11"/>
        <v>20</v>
      </c>
    </row>
    <row r="147" spans="1:15" x14ac:dyDescent="0.25">
      <c r="A147" s="26">
        <f t="shared" si="12"/>
        <v>143</v>
      </c>
      <c r="B147" s="27" t="s">
        <v>98</v>
      </c>
      <c r="C147" s="28">
        <v>40</v>
      </c>
      <c r="D147" s="29">
        <f>VLOOKUP(C147,[2]Sheet1!$C$5:$D$196,2,0)</f>
        <v>1</v>
      </c>
      <c r="E147" s="29">
        <f>VLOOKUP(C147,[2]Sheet1!$C$5:$F$196,4,0)</f>
        <v>1</v>
      </c>
      <c r="F147" s="29">
        <f>VLOOKUP(C147,[2]Sheet1!$C$5:$H$196,6,0)</f>
        <v>0</v>
      </c>
      <c r="G147" s="29">
        <f>VLOOKUP(C147,[2]Sheet1!$C$5:$J$196,8,0)</f>
        <v>0</v>
      </c>
      <c r="H147" s="29">
        <f>VLOOKUP(C147,[2]Sheet1!$C$5:$L$196,10,0)</f>
        <v>0</v>
      </c>
      <c r="I147" s="29"/>
      <c r="J147" s="29">
        <v>0</v>
      </c>
      <c r="K147" s="29">
        <f>VLOOKUP(C147,[2]Sheet1!$C$5:$K$196,9,0)</f>
        <v>0</v>
      </c>
      <c r="L147" s="29">
        <f>VLOOKUP(C147,[2]Sheet1!$C$5:$I$196,7,0)</f>
        <v>0</v>
      </c>
      <c r="M147" s="29">
        <f>VLOOKUP(C147,[2]Sheet1!$C$5:$M$196,11,0)</f>
        <v>0</v>
      </c>
      <c r="N147" s="29">
        <f t="shared" si="10"/>
        <v>2</v>
      </c>
      <c r="O147" s="29">
        <f t="shared" si="11"/>
        <v>20</v>
      </c>
    </row>
    <row r="148" spans="1:15" x14ac:dyDescent="0.25">
      <c r="A148" s="26">
        <f t="shared" si="12"/>
        <v>144</v>
      </c>
      <c r="B148" s="27" t="s">
        <v>125</v>
      </c>
      <c r="C148" s="28">
        <v>317</v>
      </c>
      <c r="D148" s="29">
        <f>VLOOKUP(C148,[2]Sheet1!$C$5:$D$196,2,0)</f>
        <v>1</v>
      </c>
      <c r="E148" s="29">
        <f>VLOOKUP(C148,[2]Sheet1!$C$5:$F$196,4,0)</f>
        <v>1</v>
      </c>
      <c r="F148" s="29">
        <f>VLOOKUP(C148,[2]Sheet1!$C$5:$H$196,6,0)</f>
        <v>0</v>
      </c>
      <c r="G148" s="29">
        <f>VLOOKUP(C148,[2]Sheet1!$C$5:$J$196,8,0)</f>
        <v>0</v>
      </c>
      <c r="H148" s="29">
        <f>VLOOKUP(C148,[2]Sheet1!$C$5:$L$196,10,0)</f>
        <v>0</v>
      </c>
      <c r="I148" s="29"/>
      <c r="J148" s="29">
        <v>0</v>
      </c>
      <c r="K148" s="29">
        <f>VLOOKUP(C148,[2]Sheet1!$C$5:$K$196,9,0)</f>
        <v>0</v>
      </c>
      <c r="L148" s="29">
        <f>VLOOKUP(C148,[2]Sheet1!$C$5:$I$196,7,0)</f>
        <v>0</v>
      </c>
      <c r="M148" s="29">
        <f>VLOOKUP(C148,[2]Sheet1!$C$5:$M$196,11,0)</f>
        <v>0</v>
      </c>
      <c r="N148" s="29">
        <f t="shared" si="10"/>
        <v>2</v>
      </c>
      <c r="O148" s="29">
        <f t="shared" si="11"/>
        <v>20</v>
      </c>
    </row>
    <row r="149" spans="1:15" x14ac:dyDescent="0.25">
      <c r="A149" s="26">
        <f t="shared" si="12"/>
        <v>145</v>
      </c>
      <c r="B149" s="27" t="s">
        <v>183</v>
      </c>
      <c r="C149" s="28">
        <v>425</v>
      </c>
      <c r="D149" s="29">
        <f>VLOOKUP(C149,[2]Sheet1!$C$5:$D$196,2,0)</f>
        <v>1</v>
      </c>
      <c r="E149" s="29">
        <f>VLOOKUP(C149,[2]Sheet1!$C$5:$F$196,4,0)</f>
        <v>1</v>
      </c>
      <c r="F149" s="29">
        <f>VLOOKUP(C149,[2]Sheet1!$C$5:$H$196,6,0)</f>
        <v>0</v>
      </c>
      <c r="G149" s="29">
        <f>VLOOKUP(C149,[2]Sheet1!$C$5:$J$196,8,0)</f>
        <v>0</v>
      </c>
      <c r="H149" s="29">
        <f>VLOOKUP(C149,[2]Sheet1!$C$5:$L$196,10,0)</f>
        <v>0</v>
      </c>
      <c r="I149" s="29"/>
      <c r="J149" s="29">
        <v>0</v>
      </c>
      <c r="K149" s="29">
        <f>VLOOKUP(C149,[2]Sheet1!$C$5:$K$196,9,0)</f>
        <v>0</v>
      </c>
      <c r="L149" s="29">
        <f>VLOOKUP(C149,[2]Sheet1!$C$5:$I$196,7,0)</f>
        <v>0</v>
      </c>
      <c r="M149" s="29">
        <f>VLOOKUP(C149,[2]Sheet1!$C$5:$M$196,11,0)</f>
        <v>0</v>
      </c>
      <c r="N149" s="29">
        <f t="shared" si="10"/>
        <v>2</v>
      </c>
      <c r="O149" s="29">
        <f t="shared" si="11"/>
        <v>20</v>
      </c>
    </row>
    <row r="150" spans="1:15" x14ac:dyDescent="0.25">
      <c r="A150" s="26">
        <f t="shared" si="12"/>
        <v>146</v>
      </c>
      <c r="B150" s="27" t="s">
        <v>78</v>
      </c>
      <c r="C150" s="28">
        <v>408</v>
      </c>
      <c r="D150" s="29">
        <v>0.5</v>
      </c>
      <c r="E150" s="29">
        <f>VLOOKUP(C150,[2]Sheet1!$C$5:$F$196,4,0)</f>
        <v>0</v>
      </c>
      <c r="F150" s="29">
        <f>VLOOKUP(C150,[2]Sheet1!$C$5:$H$196,6,0)</f>
        <v>1</v>
      </c>
      <c r="G150" s="29">
        <f>VLOOKUP(C150,[2]Sheet1!$C$5:$J$196,8,0)</f>
        <v>0</v>
      </c>
      <c r="H150" s="29">
        <f>VLOOKUP(C150,[2]Sheet1!$C$5:$L$196,10,0)</f>
        <v>0</v>
      </c>
      <c r="I150" s="29"/>
      <c r="J150" s="29">
        <v>0</v>
      </c>
      <c r="K150" s="29">
        <f>VLOOKUP(C150,[2]Sheet1!$C$5:$K$196,9,0)</f>
        <v>0</v>
      </c>
      <c r="L150" s="29">
        <f>VLOOKUP(C150,[2]Sheet1!$C$5:$I$196,7,0)</f>
        <v>0</v>
      </c>
      <c r="M150" s="29">
        <f>VLOOKUP(C150,[2]Sheet1!$C$5:$M$196,11,0)</f>
        <v>0</v>
      </c>
      <c r="N150" s="29">
        <f t="shared" si="10"/>
        <v>1.5</v>
      </c>
      <c r="O150" s="29">
        <f t="shared" si="11"/>
        <v>15</v>
      </c>
    </row>
    <row r="151" spans="1:15" x14ac:dyDescent="0.25">
      <c r="A151" s="26">
        <f t="shared" si="12"/>
        <v>147</v>
      </c>
      <c r="B151" s="27" t="s">
        <v>47</v>
      </c>
      <c r="C151" s="28">
        <v>207</v>
      </c>
      <c r="D151" s="29">
        <v>0.5</v>
      </c>
      <c r="E151" s="29">
        <f>VLOOKUP(C151,[2]Sheet1!$C$5:$F$196,4,0)</f>
        <v>0</v>
      </c>
      <c r="F151" s="29">
        <f>VLOOKUP(C151,[2]Sheet1!$C$5:$H$196,6,0)</f>
        <v>0</v>
      </c>
      <c r="G151" s="29">
        <f>VLOOKUP(C151,[2]Sheet1!$C$5:$J$196,8,0)</f>
        <v>0</v>
      </c>
      <c r="H151" s="29">
        <f>VLOOKUP(C151,[2]Sheet1!$C$5:$L$196,10,0)</f>
        <v>0</v>
      </c>
      <c r="I151" s="29"/>
      <c r="J151" s="29">
        <v>1</v>
      </c>
      <c r="K151" s="29">
        <f>VLOOKUP(C151,[2]Sheet1!$C$5:$K$196,9,0)</f>
        <v>0</v>
      </c>
      <c r="L151" s="29">
        <f>VLOOKUP(C151,[2]Sheet1!$C$5:$I$196,7,0)</f>
        <v>0</v>
      </c>
      <c r="M151" s="29">
        <f>VLOOKUP(C151,[2]Sheet1!$C$5:$M$196,11,0)</f>
        <v>0</v>
      </c>
      <c r="N151" s="29">
        <f t="shared" si="10"/>
        <v>1.5</v>
      </c>
      <c r="O151" s="29">
        <f t="shared" si="11"/>
        <v>15</v>
      </c>
    </row>
    <row r="152" spans="1:15" x14ac:dyDescent="0.25">
      <c r="A152" s="26">
        <f t="shared" si="12"/>
        <v>148</v>
      </c>
      <c r="B152" s="27" t="s">
        <v>22</v>
      </c>
      <c r="C152" s="28">
        <v>369</v>
      </c>
      <c r="D152" s="29">
        <f>VLOOKUP(C152,[2]Sheet1!$C$5:$D$196,2,0)</f>
        <v>0</v>
      </c>
      <c r="E152" s="29">
        <f>VLOOKUP(C152,[2]Sheet1!$C$5:$F$196,4,0)</f>
        <v>0</v>
      </c>
      <c r="F152" s="29">
        <f>VLOOKUP(C152,[2]Sheet1!$C$5:$H$196,6,0)</f>
        <v>0</v>
      </c>
      <c r="G152" s="29">
        <f>VLOOKUP(C152,[2]Sheet1!$C$5:$J$196,8,0)</f>
        <v>0</v>
      </c>
      <c r="H152" s="29">
        <f>VLOOKUP(C152,[2]Sheet1!$C$5:$L$196,10,0)</f>
        <v>0</v>
      </c>
      <c r="I152" s="29"/>
      <c r="J152" s="29">
        <v>1</v>
      </c>
      <c r="K152" s="29">
        <f>VLOOKUP(C152,[2]Sheet1!$C$5:$K$196,9,0)</f>
        <v>0</v>
      </c>
      <c r="L152" s="29">
        <f>VLOOKUP(C152,[2]Sheet1!$C$5:$I$196,7,0)</f>
        <v>0</v>
      </c>
      <c r="M152" s="29">
        <f>VLOOKUP(C152,[2]Sheet1!$C$5:$M$196,11,0)</f>
        <v>0</v>
      </c>
      <c r="N152" s="29">
        <f t="shared" si="10"/>
        <v>1</v>
      </c>
      <c r="O152" s="29">
        <f t="shared" si="11"/>
        <v>10</v>
      </c>
    </row>
    <row r="153" spans="1:15" x14ac:dyDescent="0.25">
      <c r="A153" s="26">
        <f t="shared" si="12"/>
        <v>149</v>
      </c>
      <c r="B153" s="27" t="s">
        <v>85</v>
      </c>
      <c r="C153" s="28">
        <v>459</v>
      </c>
      <c r="D153" s="29">
        <f>VLOOKUP(C153,[2]Sheet1!$C$5:$D$196,2,0)</f>
        <v>1</v>
      </c>
      <c r="E153" s="29">
        <f>VLOOKUP(C153,[2]Sheet1!$C$5:$F$196,4,0)</f>
        <v>0</v>
      </c>
      <c r="F153" s="29">
        <f>VLOOKUP(C153,[2]Sheet1!$C$5:$H$196,6,0)</f>
        <v>0</v>
      </c>
      <c r="G153" s="29">
        <f>VLOOKUP(C153,[2]Sheet1!$C$5:$J$196,8,0)</f>
        <v>0</v>
      </c>
      <c r="H153" s="29">
        <f>VLOOKUP(C153,[2]Sheet1!$C$5:$L$196,10,0)</f>
        <v>0</v>
      </c>
      <c r="I153" s="29"/>
      <c r="J153" s="29">
        <v>0</v>
      </c>
      <c r="K153" s="29">
        <f>VLOOKUP(C153,[2]Sheet1!$C$5:$K$196,9,0)</f>
        <v>0</v>
      </c>
      <c r="L153" s="29">
        <f>VLOOKUP(C153,[2]Sheet1!$C$5:$I$196,7,0)</f>
        <v>0</v>
      </c>
      <c r="M153" s="29">
        <f>VLOOKUP(C153,[2]Sheet1!$C$5:$M$196,11,0)</f>
        <v>0</v>
      </c>
      <c r="N153" s="29">
        <f t="shared" si="10"/>
        <v>1</v>
      </c>
      <c r="O153" s="29">
        <f t="shared" si="11"/>
        <v>10</v>
      </c>
    </row>
    <row r="154" spans="1:15" x14ac:dyDescent="0.25">
      <c r="A154" s="26">
        <f t="shared" si="12"/>
        <v>150</v>
      </c>
      <c r="B154" s="27" t="s">
        <v>155</v>
      </c>
      <c r="C154" s="28">
        <v>455</v>
      </c>
      <c r="D154" s="29">
        <f>VLOOKUP(C154,[2]Sheet1!$C$5:$D$196,2,0)</f>
        <v>1</v>
      </c>
      <c r="E154" s="29">
        <f>VLOOKUP(C154,[2]Sheet1!$C$5:$F$196,4,0)</f>
        <v>0</v>
      </c>
      <c r="F154" s="29">
        <f>VLOOKUP(C154,[2]Sheet1!$C$5:$H$196,6,0)</f>
        <v>0</v>
      </c>
      <c r="G154" s="29">
        <f>VLOOKUP(C154,[2]Sheet1!$C$5:$J$196,8,0)</f>
        <v>0</v>
      </c>
      <c r="H154" s="29">
        <f>VLOOKUP(C154,[2]Sheet1!$C$5:$L$196,10,0)</f>
        <v>0</v>
      </c>
      <c r="I154" s="29"/>
      <c r="J154" s="29">
        <v>0</v>
      </c>
      <c r="K154" s="29">
        <f>VLOOKUP(C154,[2]Sheet1!$C$5:$K$196,9,0)</f>
        <v>0</v>
      </c>
      <c r="L154" s="29">
        <f>VLOOKUP(C154,[2]Sheet1!$C$5:$I$196,7,0)</f>
        <v>0</v>
      </c>
      <c r="M154" s="29">
        <f>VLOOKUP(C154,[2]Sheet1!$C$5:$M$196,11,0)</f>
        <v>0</v>
      </c>
      <c r="N154" s="29">
        <f t="shared" si="10"/>
        <v>1</v>
      </c>
      <c r="O154" s="29">
        <f t="shared" si="11"/>
        <v>10</v>
      </c>
    </row>
    <row r="155" spans="1:15" x14ac:dyDescent="0.25">
      <c r="A155" s="26">
        <f t="shared" si="12"/>
        <v>151</v>
      </c>
      <c r="B155" s="27" t="s">
        <v>177</v>
      </c>
      <c r="C155" s="28">
        <v>407</v>
      </c>
      <c r="D155" s="29">
        <f>VLOOKUP(C155,[2]Sheet1!$C$5:$D$196,2,0)</f>
        <v>0</v>
      </c>
      <c r="E155" s="29">
        <f>VLOOKUP(C155,[2]Sheet1!$C$5:$F$196,4,0)</f>
        <v>0</v>
      </c>
      <c r="F155" s="29">
        <f>VLOOKUP(C155,[2]Sheet1!$C$5:$H$196,6,0)</f>
        <v>1</v>
      </c>
      <c r="G155" s="29">
        <f>VLOOKUP(C155,[2]Sheet1!$C$5:$J$196,8,0)</f>
        <v>0</v>
      </c>
      <c r="H155" s="29">
        <f>VLOOKUP(C155,[2]Sheet1!$C$5:$L$196,10,0)</f>
        <v>0</v>
      </c>
      <c r="I155" s="29"/>
      <c r="J155" s="29">
        <v>0</v>
      </c>
      <c r="K155" s="29">
        <f>VLOOKUP(C155,[2]Sheet1!$C$5:$K$196,9,0)</f>
        <v>0</v>
      </c>
      <c r="L155" s="29">
        <f>VLOOKUP(C155,[2]Sheet1!$C$5:$I$196,7,0)</f>
        <v>0</v>
      </c>
      <c r="M155" s="29">
        <f>VLOOKUP(C155,[2]Sheet1!$C$5:$M$196,11,0)</f>
        <v>0</v>
      </c>
      <c r="N155" s="29">
        <f t="shared" si="10"/>
        <v>1</v>
      </c>
      <c r="O155" s="29">
        <f t="shared" si="11"/>
        <v>10</v>
      </c>
    </row>
    <row r="156" spans="1:15" x14ac:dyDescent="0.25">
      <c r="A156" s="26">
        <f t="shared" si="12"/>
        <v>152</v>
      </c>
      <c r="B156" s="27" t="s">
        <v>181</v>
      </c>
      <c r="C156" s="28">
        <v>154</v>
      </c>
      <c r="D156" s="29">
        <f>VLOOKUP(C156,[2]Sheet1!$C$5:$D$196,2,0)</f>
        <v>1</v>
      </c>
      <c r="E156" s="29">
        <f>VLOOKUP(C156,[2]Sheet1!$C$5:$F$196,4,0)</f>
        <v>0</v>
      </c>
      <c r="F156" s="29">
        <f>VLOOKUP(C156,[2]Sheet1!$C$5:$H$196,6,0)</f>
        <v>0</v>
      </c>
      <c r="G156" s="29">
        <f>VLOOKUP(C156,[2]Sheet1!$C$5:$J$196,8,0)</f>
        <v>0</v>
      </c>
      <c r="H156" s="29">
        <f>VLOOKUP(C156,[2]Sheet1!$C$5:$L$196,10,0)</f>
        <v>0</v>
      </c>
      <c r="I156" s="29"/>
      <c r="J156" s="29">
        <v>0</v>
      </c>
      <c r="K156" s="29">
        <f>VLOOKUP(C156,[2]Sheet1!$C$5:$K$196,9,0)</f>
        <v>0</v>
      </c>
      <c r="L156" s="29">
        <f>VLOOKUP(C156,[2]Sheet1!$C$5:$I$196,7,0)</f>
        <v>0</v>
      </c>
      <c r="M156" s="29">
        <f>VLOOKUP(C156,[2]Sheet1!$C$5:$M$196,11,0)</f>
        <v>0</v>
      </c>
      <c r="N156" s="29">
        <f t="shared" si="10"/>
        <v>1</v>
      </c>
      <c r="O156" s="29">
        <f t="shared" si="11"/>
        <v>10</v>
      </c>
    </row>
    <row r="157" spans="1:15" x14ac:dyDescent="0.25">
      <c r="A157" s="26">
        <f t="shared" si="12"/>
        <v>153</v>
      </c>
      <c r="B157" s="27" t="s">
        <v>94</v>
      </c>
      <c r="C157" s="28">
        <v>540</v>
      </c>
      <c r="D157" s="29">
        <f>VLOOKUP(C157,[2]Sheet1!$C$5:$D$196,2,0)</f>
        <v>0</v>
      </c>
      <c r="E157" s="29">
        <f>VLOOKUP(C157,[2]Sheet1!$C$5:$F$196,4,0)</f>
        <v>0</v>
      </c>
      <c r="F157" s="29">
        <f>VLOOKUP(C157,[2]Sheet1!$C$5:$H$196,6,0)</f>
        <v>0</v>
      </c>
      <c r="G157" s="29">
        <f>VLOOKUP(C157,[2]Sheet1!$C$5:$J$196,8,0)</f>
        <v>0</v>
      </c>
      <c r="H157" s="29">
        <f>VLOOKUP(C157,[2]Sheet1!$C$5:$L$196,10,0)</f>
        <v>0</v>
      </c>
      <c r="I157" s="29"/>
      <c r="J157" s="29">
        <v>0</v>
      </c>
      <c r="K157" s="29">
        <f>VLOOKUP(C157,[2]Sheet1!$C$5:$K$196,9,0)</f>
        <v>0</v>
      </c>
      <c r="L157" s="29">
        <f>VLOOKUP(C157,[2]Sheet1!$C$5:$I$196,7,0)</f>
        <v>1</v>
      </c>
      <c r="M157" s="29">
        <f>VLOOKUP(C157,[2]Sheet1!$C$5:$M$196,11,0)</f>
        <v>0</v>
      </c>
      <c r="N157" s="29">
        <f t="shared" si="10"/>
        <v>1</v>
      </c>
      <c r="O157" s="29">
        <f t="shared" si="11"/>
        <v>10</v>
      </c>
    </row>
    <row r="158" spans="1:15" x14ac:dyDescent="0.25">
      <c r="A158" s="26">
        <f t="shared" si="12"/>
        <v>154</v>
      </c>
      <c r="B158" s="27" t="s">
        <v>152</v>
      </c>
      <c r="C158" s="28">
        <v>325</v>
      </c>
      <c r="D158" s="29">
        <v>0.5</v>
      </c>
      <c r="E158" s="29">
        <f>VLOOKUP(C158,[2]Sheet1!$C$5:$F$196,4,0)</f>
        <v>0</v>
      </c>
      <c r="F158" s="29">
        <f>VLOOKUP(C158,[2]Sheet1!$C$5:$H$196,6,0)</f>
        <v>0</v>
      </c>
      <c r="G158" s="29">
        <f>VLOOKUP(C158,[2]Sheet1!$C$5:$J$196,8,0)</f>
        <v>0</v>
      </c>
      <c r="H158" s="29">
        <f>VLOOKUP(C158,[2]Sheet1!$C$5:$L$196,10,0)</f>
        <v>0</v>
      </c>
      <c r="I158" s="29"/>
      <c r="J158" s="29">
        <v>0</v>
      </c>
      <c r="K158" s="29">
        <f>VLOOKUP(C158,[2]Sheet1!$C$5:$K$196,9,0)</f>
        <v>0</v>
      </c>
      <c r="L158" s="29">
        <f>VLOOKUP(C158,[2]Sheet1!$C$5:$I$196,7,0)</f>
        <v>0</v>
      </c>
      <c r="M158" s="29">
        <f>VLOOKUP(C158,[2]Sheet1!$C$5:$M$196,11,0)</f>
        <v>0</v>
      </c>
      <c r="N158" s="29">
        <f t="shared" si="10"/>
        <v>0.5</v>
      </c>
      <c r="O158" s="29">
        <f t="shared" si="11"/>
        <v>5</v>
      </c>
    </row>
    <row r="159" spans="1:15" x14ac:dyDescent="0.25">
      <c r="A159" s="26">
        <f t="shared" si="12"/>
        <v>155</v>
      </c>
      <c r="B159" s="27" t="s">
        <v>56</v>
      </c>
      <c r="C159" s="28">
        <v>125</v>
      </c>
      <c r="D159" s="29">
        <f>VLOOKUP(C159,[2]Sheet1!$C$5:$D$196,2,0)</f>
        <v>0</v>
      </c>
      <c r="E159" s="29">
        <f>VLOOKUP(C159,[2]Sheet1!$C$5:$F$196,4,0)</f>
        <v>0</v>
      </c>
      <c r="F159" s="29">
        <f>VLOOKUP(C159,[2]Sheet1!$C$5:$H$196,6,0)</f>
        <v>0</v>
      </c>
      <c r="G159" s="29">
        <f>VLOOKUP(C159,[2]Sheet1!$C$5:$J$196,8,0)</f>
        <v>0</v>
      </c>
      <c r="H159" s="29">
        <f>VLOOKUP(C159,[2]Sheet1!$C$5:$L$196,10,0)</f>
        <v>0</v>
      </c>
      <c r="I159" s="29"/>
      <c r="J159" s="29">
        <v>0</v>
      </c>
      <c r="K159" s="29">
        <f>VLOOKUP(C159,[2]Sheet1!$C$5:$K$196,9,0)</f>
        <v>0</v>
      </c>
      <c r="L159" s="29">
        <f>VLOOKUP(C159,[2]Sheet1!$C$5:$I$196,7,0)</f>
        <v>0</v>
      </c>
      <c r="M159" s="29">
        <f>VLOOKUP(C159,[2]Sheet1!$C$5:$M$196,11,0)</f>
        <v>0</v>
      </c>
      <c r="N159" s="29">
        <f t="shared" si="10"/>
        <v>0</v>
      </c>
      <c r="O159" s="29">
        <f t="shared" si="11"/>
        <v>0</v>
      </c>
    </row>
    <row r="160" spans="1:15" x14ac:dyDescent="0.25">
      <c r="A160" s="26">
        <f t="shared" si="12"/>
        <v>156</v>
      </c>
      <c r="B160" s="27" t="s">
        <v>167</v>
      </c>
      <c r="C160" s="28">
        <v>341</v>
      </c>
      <c r="D160" s="29">
        <f>VLOOKUP(C160,[2]Sheet1!$C$5:$D$196,2,0)</f>
        <v>0</v>
      </c>
      <c r="E160" s="29">
        <f>VLOOKUP(C160,[2]Sheet1!$C$5:$F$196,4,0)</f>
        <v>0</v>
      </c>
      <c r="F160" s="29">
        <f>VLOOKUP(C160,[2]Sheet1!$C$5:$H$196,6,0)</f>
        <v>0</v>
      </c>
      <c r="G160" s="29">
        <f>VLOOKUP(C160,[2]Sheet1!$C$5:$J$196,8,0)</f>
        <v>0</v>
      </c>
      <c r="H160" s="29">
        <f>VLOOKUP(C160,[2]Sheet1!$C$5:$L$196,10,0)</f>
        <v>0</v>
      </c>
      <c r="I160" s="29"/>
      <c r="J160" s="29">
        <v>0</v>
      </c>
      <c r="K160" s="29">
        <f>VLOOKUP(C160,[2]Sheet1!$C$5:$K$196,9,0)</f>
        <v>0</v>
      </c>
      <c r="L160" s="29">
        <f>VLOOKUP(C160,[2]Sheet1!$C$5:$I$196,7,0)</f>
        <v>0</v>
      </c>
      <c r="M160" s="29">
        <f>VLOOKUP(C160,[2]Sheet1!$C$5:$M$196,11,0)</f>
        <v>0</v>
      </c>
      <c r="N160" s="29">
        <f t="shared" si="10"/>
        <v>0</v>
      </c>
      <c r="O160" s="29">
        <f t="shared" si="11"/>
        <v>0</v>
      </c>
    </row>
    <row r="161" spans="1:15" x14ac:dyDescent="0.25">
      <c r="A161" s="26">
        <f t="shared" si="12"/>
        <v>157</v>
      </c>
      <c r="B161" s="27" t="s">
        <v>12</v>
      </c>
      <c r="C161" s="28">
        <v>452</v>
      </c>
      <c r="D161" s="29">
        <f>VLOOKUP(C161,[2]Sheet1!$C$5:$D$196,2,0)</f>
        <v>0</v>
      </c>
      <c r="E161" s="29">
        <f>VLOOKUP(C161,[2]Sheet1!$C$5:$F$196,4,0)</f>
        <v>0</v>
      </c>
      <c r="F161" s="29">
        <f>VLOOKUP(C161,[2]Sheet1!$C$5:$H$196,6,0)</f>
        <v>0</v>
      </c>
      <c r="G161" s="29">
        <f>VLOOKUP(C161,[2]Sheet1!$C$5:$J$196,8,0)</f>
        <v>0</v>
      </c>
      <c r="H161" s="29">
        <f>VLOOKUP(C161,[2]Sheet1!$C$5:$L$196,10,0)</f>
        <v>0</v>
      </c>
      <c r="I161" s="29"/>
      <c r="J161" s="29">
        <v>0</v>
      </c>
      <c r="K161" s="29">
        <f>VLOOKUP(C161,[2]Sheet1!$C$5:$K$196,9,0)</f>
        <v>0</v>
      </c>
      <c r="L161" s="29">
        <f>VLOOKUP(C161,[2]Sheet1!$C$5:$I$196,7,0)</f>
        <v>0</v>
      </c>
      <c r="M161" s="29">
        <f>VLOOKUP(C161,[2]Sheet1!$C$5:$M$196,11,0)</f>
        <v>0</v>
      </c>
      <c r="N161" s="29">
        <f t="shared" si="10"/>
        <v>0</v>
      </c>
      <c r="O161" s="29">
        <f t="shared" si="11"/>
        <v>0</v>
      </c>
    </row>
    <row r="162" spans="1:15" x14ac:dyDescent="0.25">
      <c r="A162" s="26">
        <f t="shared" si="12"/>
        <v>158</v>
      </c>
      <c r="B162" s="27" t="s">
        <v>18</v>
      </c>
      <c r="C162" s="28">
        <v>32</v>
      </c>
      <c r="D162" s="29">
        <f>VLOOKUP(C162,[2]Sheet1!$C$5:$D$196,2,0)</f>
        <v>0</v>
      </c>
      <c r="E162" s="29">
        <f>VLOOKUP(C162,[2]Sheet1!$C$5:$F$196,4,0)</f>
        <v>0</v>
      </c>
      <c r="F162" s="29">
        <f>VLOOKUP(C162,[2]Sheet1!$C$5:$H$196,6,0)</f>
        <v>0</v>
      </c>
      <c r="G162" s="29">
        <f>VLOOKUP(C162,[2]Sheet1!$C$5:$J$196,8,0)</f>
        <v>0</v>
      </c>
      <c r="H162" s="29">
        <f>VLOOKUP(C162,[2]Sheet1!$C$5:$L$196,10,0)</f>
        <v>0</v>
      </c>
      <c r="I162" s="29"/>
      <c r="J162" s="29">
        <v>0</v>
      </c>
      <c r="K162" s="29">
        <f>VLOOKUP(C162,[2]Sheet1!$C$5:$K$196,9,0)</f>
        <v>0</v>
      </c>
      <c r="L162" s="29">
        <f>VLOOKUP(C162,[2]Sheet1!$C$5:$I$196,7,0)</f>
        <v>0</v>
      </c>
      <c r="M162" s="29">
        <f>VLOOKUP(C162,[2]Sheet1!$C$5:$M$196,11,0)</f>
        <v>0</v>
      </c>
      <c r="N162" s="29">
        <f t="shared" ref="N162:N178" si="13">SUM(D162:M162)</f>
        <v>0</v>
      </c>
      <c r="O162" s="29">
        <f t="shared" ref="O162:O178" si="14">+N162*100/10</f>
        <v>0</v>
      </c>
    </row>
    <row r="163" spans="1:15" x14ac:dyDescent="0.25">
      <c r="A163" s="26">
        <f t="shared" si="12"/>
        <v>159</v>
      </c>
      <c r="B163" s="27" t="s">
        <v>28</v>
      </c>
      <c r="C163" s="28">
        <v>529</v>
      </c>
      <c r="D163" s="29">
        <f>VLOOKUP(C163,[2]Sheet1!$C$5:$D$196,2,0)</f>
        <v>0</v>
      </c>
      <c r="E163" s="29">
        <f>VLOOKUP(C163,[2]Sheet1!$C$5:$F$196,4,0)</f>
        <v>0</v>
      </c>
      <c r="F163" s="29">
        <f>VLOOKUP(C163,[2]Sheet1!$C$5:$H$196,6,0)</f>
        <v>0</v>
      </c>
      <c r="G163" s="29">
        <f>VLOOKUP(C163,[2]Sheet1!$C$5:$J$196,8,0)</f>
        <v>0</v>
      </c>
      <c r="H163" s="29">
        <f>VLOOKUP(C163,[2]Sheet1!$C$5:$L$196,10,0)</f>
        <v>0</v>
      </c>
      <c r="I163" s="29"/>
      <c r="J163" s="29">
        <v>0</v>
      </c>
      <c r="K163" s="29">
        <f>VLOOKUP(C163,[2]Sheet1!$C$5:$K$196,9,0)</f>
        <v>0</v>
      </c>
      <c r="L163" s="29">
        <f>VLOOKUP(C163,[2]Sheet1!$C$5:$I$196,7,0)</f>
        <v>0</v>
      </c>
      <c r="M163" s="29">
        <f>VLOOKUP(C163,[2]Sheet1!$C$5:$M$196,11,0)</f>
        <v>0</v>
      </c>
      <c r="N163" s="29">
        <f t="shared" si="13"/>
        <v>0</v>
      </c>
      <c r="O163" s="29">
        <f t="shared" si="14"/>
        <v>0</v>
      </c>
    </row>
    <row r="164" spans="1:15" x14ac:dyDescent="0.25">
      <c r="A164" s="26">
        <f t="shared" si="12"/>
        <v>160</v>
      </c>
      <c r="B164" s="27" t="s">
        <v>42</v>
      </c>
      <c r="C164" s="28">
        <v>77</v>
      </c>
      <c r="D164" s="29">
        <f>VLOOKUP(C164,[2]Sheet1!$C$5:$D$196,2,0)</f>
        <v>0</v>
      </c>
      <c r="E164" s="29">
        <f>VLOOKUP(C164,[2]Sheet1!$C$5:$F$196,4,0)</f>
        <v>0</v>
      </c>
      <c r="F164" s="29">
        <f>VLOOKUP(C164,[2]Sheet1!$C$5:$H$196,6,0)</f>
        <v>0</v>
      </c>
      <c r="G164" s="29">
        <f>VLOOKUP(C164,[2]Sheet1!$C$5:$J$196,8,0)</f>
        <v>0</v>
      </c>
      <c r="H164" s="29">
        <f>VLOOKUP(C164,[2]Sheet1!$C$5:$L$196,10,0)</f>
        <v>0</v>
      </c>
      <c r="I164" s="29"/>
      <c r="J164" s="29">
        <v>0</v>
      </c>
      <c r="K164" s="29">
        <f>VLOOKUP(C164,[2]Sheet1!$C$5:$K$196,9,0)</f>
        <v>0</v>
      </c>
      <c r="L164" s="29">
        <f>VLOOKUP(C164,[2]Sheet1!$C$5:$I$196,7,0)</f>
        <v>0</v>
      </c>
      <c r="M164" s="29">
        <f>VLOOKUP(C164,[2]Sheet1!$C$5:$M$196,11,0)</f>
        <v>0</v>
      </c>
      <c r="N164" s="29">
        <f t="shared" si="13"/>
        <v>0</v>
      </c>
      <c r="O164" s="29">
        <f t="shared" si="14"/>
        <v>0</v>
      </c>
    </row>
    <row r="165" spans="1:15" x14ac:dyDescent="0.25">
      <c r="A165" s="26">
        <f t="shared" si="12"/>
        <v>161</v>
      </c>
      <c r="B165" s="27" t="s">
        <v>44</v>
      </c>
      <c r="C165" s="28">
        <v>315</v>
      </c>
      <c r="D165" s="29">
        <f>VLOOKUP(C165,[2]Sheet1!$C$5:$D$196,2,0)</f>
        <v>0</v>
      </c>
      <c r="E165" s="29">
        <f>VLOOKUP(C165,[2]Sheet1!$C$5:$F$196,4,0)</f>
        <v>0</v>
      </c>
      <c r="F165" s="29">
        <f>VLOOKUP(C165,[2]Sheet1!$C$5:$H$196,6,0)</f>
        <v>0</v>
      </c>
      <c r="G165" s="29">
        <f>VLOOKUP(C165,[2]Sheet1!$C$5:$J$196,8,0)</f>
        <v>0</v>
      </c>
      <c r="H165" s="29">
        <f>VLOOKUP(C165,[2]Sheet1!$C$5:$L$196,10,0)</f>
        <v>0</v>
      </c>
      <c r="I165" s="29"/>
      <c r="J165" s="29">
        <v>0</v>
      </c>
      <c r="K165" s="29">
        <f>VLOOKUP(C165,[2]Sheet1!$C$5:$K$196,9,0)</f>
        <v>0</v>
      </c>
      <c r="L165" s="29">
        <f>VLOOKUP(C165,[2]Sheet1!$C$5:$I$196,7,0)</f>
        <v>0</v>
      </c>
      <c r="M165" s="29">
        <f>VLOOKUP(C165,[2]Sheet1!$C$5:$M$196,11,0)</f>
        <v>0</v>
      </c>
      <c r="N165" s="29">
        <f t="shared" si="13"/>
        <v>0</v>
      </c>
      <c r="O165" s="29">
        <f t="shared" si="14"/>
        <v>0</v>
      </c>
    </row>
    <row r="166" spans="1:15" x14ac:dyDescent="0.25">
      <c r="A166" s="26">
        <f t="shared" si="12"/>
        <v>162</v>
      </c>
      <c r="B166" s="27" t="s">
        <v>60</v>
      </c>
      <c r="C166" s="28">
        <v>159</v>
      </c>
      <c r="D166" s="29">
        <f>VLOOKUP(C166,[2]Sheet1!$C$5:$D$196,2,0)</f>
        <v>0</v>
      </c>
      <c r="E166" s="29">
        <f>VLOOKUP(C166,[2]Sheet1!$C$5:$F$196,4,0)</f>
        <v>0</v>
      </c>
      <c r="F166" s="29">
        <f>VLOOKUP(C166,[2]Sheet1!$C$5:$H$196,6,0)</f>
        <v>0</v>
      </c>
      <c r="G166" s="29">
        <f>VLOOKUP(C166,[2]Sheet1!$C$5:$J$196,8,0)</f>
        <v>0</v>
      </c>
      <c r="H166" s="29">
        <f>VLOOKUP(C166,[2]Sheet1!$C$5:$L$196,10,0)</f>
        <v>0</v>
      </c>
      <c r="I166" s="29"/>
      <c r="J166" s="29">
        <v>0</v>
      </c>
      <c r="K166" s="29">
        <f>VLOOKUP(C166,[2]Sheet1!$C$5:$K$196,9,0)</f>
        <v>0</v>
      </c>
      <c r="L166" s="29">
        <f>VLOOKUP(C166,[2]Sheet1!$C$5:$I$196,7,0)</f>
        <v>0</v>
      </c>
      <c r="M166" s="29">
        <f>VLOOKUP(C166,[2]Sheet1!$C$5:$M$196,11,0)</f>
        <v>0</v>
      </c>
      <c r="N166" s="29">
        <f t="shared" si="13"/>
        <v>0</v>
      </c>
      <c r="O166" s="29">
        <f t="shared" si="14"/>
        <v>0</v>
      </c>
    </row>
    <row r="167" spans="1:15" x14ac:dyDescent="0.25">
      <c r="A167" s="26">
        <f t="shared" si="12"/>
        <v>163</v>
      </c>
      <c r="B167" s="27" t="s">
        <v>70</v>
      </c>
      <c r="C167" s="28">
        <v>254</v>
      </c>
      <c r="D167" s="29">
        <f>VLOOKUP(C167,[2]Sheet1!$C$5:$D$196,2,0)</f>
        <v>0</v>
      </c>
      <c r="E167" s="29">
        <f>VLOOKUP(C167,[2]Sheet1!$C$5:$F$196,4,0)</f>
        <v>0</v>
      </c>
      <c r="F167" s="29">
        <f>VLOOKUP(C167,[2]Sheet1!$C$5:$H$196,6,0)</f>
        <v>0</v>
      </c>
      <c r="G167" s="29">
        <f>VLOOKUP(C167,[2]Sheet1!$C$5:$J$196,8,0)</f>
        <v>0</v>
      </c>
      <c r="H167" s="29">
        <f>VLOOKUP(C167,[2]Sheet1!$C$5:$L$196,10,0)</f>
        <v>0</v>
      </c>
      <c r="I167" s="29"/>
      <c r="J167" s="29">
        <v>0</v>
      </c>
      <c r="K167" s="29">
        <f>VLOOKUP(C167,[2]Sheet1!$C$5:$K$196,9,0)</f>
        <v>0</v>
      </c>
      <c r="L167" s="29">
        <f>VLOOKUP(C167,[2]Sheet1!$C$5:$I$196,7,0)</f>
        <v>0</v>
      </c>
      <c r="M167" s="29">
        <f>VLOOKUP(C167,[2]Sheet1!$C$5:$M$196,11,0)</f>
        <v>0</v>
      </c>
      <c r="N167" s="29">
        <f t="shared" si="13"/>
        <v>0</v>
      </c>
      <c r="O167" s="29">
        <f t="shared" si="14"/>
        <v>0</v>
      </c>
    </row>
    <row r="168" spans="1:15" x14ac:dyDescent="0.25">
      <c r="A168" s="26">
        <f t="shared" si="12"/>
        <v>164</v>
      </c>
      <c r="B168" s="27" t="s">
        <v>72</v>
      </c>
      <c r="C168" s="28">
        <v>132</v>
      </c>
      <c r="D168" s="29">
        <f>VLOOKUP(C168,[2]Sheet1!$C$5:$D$196,2,0)</f>
        <v>0</v>
      </c>
      <c r="E168" s="29">
        <f>VLOOKUP(C168,[2]Sheet1!$C$5:$F$196,4,0)</f>
        <v>0</v>
      </c>
      <c r="F168" s="29">
        <f>VLOOKUP(C168,[2]Sheet1!$C$5:$H$196,6,0)</f>
        <v>0</v>
      </c>
      <c r="G168" s="29">
        <f>VLOOKUP(C168,[2]Sheet1!$C$5:$J$196,8,0)</f>
        <v>0</v>
      </c>
      <c r="H168" s="29">
        <f>VLOOKUP(C168,[2]Sheet1!$C$5:$L$196,10,0)</f>
        <v>0</v>
      </c>
      <c r="I168" s="29"/>
      <c r="J168" s="29">
        <v>0</v>
      </c>
      <c r="K168" s="29">
        <f>VLOOKUP(C168,[2]Sheet1!$C$5:$K$196,9,0)</f>
        <v>0</v>
      </c>
      <c r="L168" s="29">
        <f>VLOOKUP(C168,[2]Sheet1!$C$5:$I$196,7,0)</f>
        <v>0</v>
      </c>
      <c r="M168" s="29">
        <f>VLOOKUP(C168,[2]Sheet1!$C$5:$M$196,11,0)</f>
        <v>0</v>
      </c>
      <c r="N168" s="29">
        <f t="shared" si="13"/>
        <v>0</v>
      </c>
      <c r="O168" s="29">
        <f t="shared" si="14"/>
        <v>0</v>
      </c>
    </row>
    <row r="169" spans="1:15" x14ac:dyDescent="0.25">
      <c r="A169" s="26">
        <f t="shared" si="12"/>
        <v>165</v>
      </c>
      <c r="B169" s="27" t="s">
        <v>73</v>
      </c>
      <c r="C169" s="28">
        <v>320</v>
      </c>
      <c r="D169" s="29">
        <f>VLOOKUP(C169,[2]Sheet1!$C$5:$D$196,2,0)</f>
        <v>0</v>
      </c>
      <c r="E169" s="29">
        <f>VLOOKUP(C169,[2]Sheet1!$C$5:$F$196,4,0)</f>
        <v>0</v>
      </c>
      <c r="F169" s="29">
        <f>VLOOKUP(C169,[2]Sheet1!$C$5:$H$196,6,0)</f>
        <v>0</v>
      </c>
      <c r="G169" s="29">
        <f>VLOOKUP(C169,[2]Sheet1!$C$5:$J$196,8,0)</f>
        <v>0</v>
      </c>
      <c r="H169" s="29">
        <f>VLOOKUP(C169,[2]Sheet1!$C$5:$L$196,10,0)</f>
        <v>0</v>
      </c>
      <c r="I169" s="29"/>
      <c r="J169" s="29">
        <v>0</v>
      </c>
      <c r="K169" s="29">
        <f>VLOOKUP(C169,[2]Sheet1!$C$5:$K$196,9,0)</f>
        <v>0</v>
      </c>
      <c r="L169" s="29">
        <f>VLOOKUP(C169,[2]Sheet1!$C$5:$I$196,7,0)</f>
        <v>0</v>
      </c>
      <c r="M169" s="29">
        <f>VLOOKUP(C169,[2]Sheet1!$C$5:$M$196,11,0)</f>
        <v>0</v>
      </c>
      <c r="N169" s="29">
        <f t="shared" si="13"/>
        <v>0</v>
      </c>
      <c r="O169" s="29">
        <f t="shared" si="14"/>
        <v>0</v>
      </c>
    </row>
    <row r="170" spans="1:15" x14ac:dyDescent="0.25">
      <c r="A170" s="26">
        <f t="shared" si="12"/>
        <v>166</v>
      </c>
      <c r="B170" s="27" t="s">
        <v>75</v>
      </c>
      <c r="C170" s="28">
        <v>21</v>
      </c>
      <c r="D170" s="29">
        <f>VLOOKUP(C170,[2]Sheet1!$C$5:$D$196,2,0)</f>
        <v>0</v>
      </c>
      <c r="E170" s="29">
        <f>VLOOKUP(C170,[2]Sheet1!$C$5:$F$196,4,0)</f>
        <v>0</v>
      </c>
      <c r="F170" s="29">
        <f>VLOOKUP(C170,[2]Sheet1!$C$5:$H$196,6,0)</f>
        <v>0</v>
      </c>
      <c r="G170" s="29">
        <f>VLOOKUP(C170,[2]Sheet1!$C$5:$J$196,8,0)</f>
        <v>0</v>
      </c>
      <c r="H170" s="29">
        <f>VLOOKUP(C170,[2]Sheet1!$C$5:$L$196,10,0)</f>
        <v>0</v>
      </c>
      <c r="I170" s="29"/>
      <c r="J170" s="29">
        <v>0</v>
      </c>
      <c r="K170" s="29">
        <f>VLOOKUP(C170,[2]Sheet1!$C$5:$K$196,9,0)</f>
        <v>0</v>
      </c>
      <c r="L170" s="29">
        <f>VLOOKUP(C170,[2]Sheet1!$C$5:$I$196,7,0)</f>
        <v>0</v>
      </c>
      <c r="M170" s="29">
        <f>VLOOKUP(C170,[2]Sheet1!$C$5:$M$196,11,0)</f>
        <v>0</v>
      </c>
      <c r="N170" s="29">
        <f t="shared" si="13"/>
        <v>0</v>
      </c>
      <c r="O170" s="29">
        <f t="shared" si="14"/>
        <v>0</v>
      </c>
    </row>
    <row r="171" spans="1:15" x14ac:dyDescent="0.25">
      <c r="A171" s="26">
        <f t="shared" si="12"/>
        <v>167</v>
      </c>
      <c r="B171" s="27" t="s">
        <v>83</v>
      </c>
      <c r="C171" s="28">
        <v>520</v>
      </c>
      <c r="D171" s="29">
        <f>VLOOKUP(C171,[2]Sheet1!$C$5:$D$196,2,0)</f>
        <v>0</v>
      </c>
      <c r="E171" s="29">
        <f>VLOOKUP(C171,[2]Sheet1!$C$5:$F$196,4,0)</f>
        <v>0</v>
      </c>
      <c r="F171" s="29">
        <f>VLOOKUP(C171,[2]Sheet1!$C$5:$H$196,6,0)</f>
        <v>0</v>
      </c>
      <c r="G171" s="29">
        <f>VLOOKUP(C171,[2]Sheet1!$C$5:$J$196,8,0)</f>
        <v>0</v>
      </c>
      <c r="H171" s="29">
        <f>VLOOKUP(C171,[2]Sheet1!$C$5:$L$196,10,0)</f>
        <v>0</v>
      </c>
      <c r="I171" s="29"/>
      <c r="J171" s="29">
        <v>0</v>
      </c>
      <c r="K171" s="29">
        <f>VLOOKUP(C171,[2]Sheet1!$C$5:$K$196,9,0)</f>
        <v>0</v>
      </c>
      <c r="L171" s="29">
        <f>VLOOKUP(C171,[2]Sheet1!$C$5:$I$196,7,0)</f>
        <v>0</v>
      </c>
      <c r="M171" s="29">
        <f>VLOOKUP(C171,[2]Sheet1!$C$5:$M$196,11,0)</f>
        <v>0</v>
      </c>
      <c r="N171" s="29">
        <f t="shared" si="13"/>
        <v>0</v>
      </c>
      <c r="O171" s="29">
        <f t="shared" si="14"/>
        <v>0</v>
      </c>
    </row>
    <row r="172" spans="1:15" x14ac:dyDescent="0.25">
      <c r="A172" s="26">
        <f t="shared" si="12"/>
        <v>168</v>
      </c>
      <c r="B172" s="27" t="s">
        <v>111</v>
      </c>
      <c r="C172" s="28">
        <v>51</v>
      </c>
      <c r="D172" s="29">
        <f>VLOOKUP(C172,[2]Sheet1!$C$5:$D$196,2,0)</f>
        <v>0</v>
      </c>
      <c r="E172" s="29">
        <f>VLOOKUP(C172,[2]Sheet1!$C$5:$F$196,4,0)</f>
        <v>0</v>
      </c>
      <c r="F172" s="29">
        <f>VLOOKUP(C172,[2]Sheet1!$C$5:$H$196,6,0)</f>
        <v>0</v>
      </c>
      <c r="G172" s="29">
        <f>VLOOKUP(C172,[2]Sheet1!$C$5:$J$196,8,0)</f>
        <v>0</v>
      </c>
      <c r="H172" s="29">
        <f>VLOOKUP(C172,[2]Sheet1!$C$5:$L$196,10,0)</f>
        <v>0</v>
      </c>
      <c r="I172" s="29"/>
      <c r="J172" s="29">
        <v>0</v>
      </c>
      <c r="K172" s="29">
        <f>VLOOKUP(C172,[2]Sheet1!$C$5:$K$196,9,0)</f>
        <v>0</v>
      </c>
      <c r="L172" s="29">
        <f>VLOOKUP(C172,[2]Sheet1!$C$5:$I$196,7,0)</f>
        <v>0</v>
      </c>
      <c r="M172" s="29">
        <f>VLOOKUP(C172,[2]Sheet1!$C$5:$M$196,11,0)</f>
        <v>0</v>
      </c>
      <c r="N172" s="29">
        <f t="shared" si="13"/>
        <v>0</v>
      </c>
      <c r="O172" s="29">
        <f t="shared" si="14"/>
        <v>0</v>
      </c>
    </row>
    <row r="173" spans="1:15" x14ac:dyDescent="0.25">
      <c r="A173" s="26">
        <f t="shared" si="12"/>
        <v>169</v>
      </c>
      <c r="B173" s="27" t="s">
        <v>112</v>
      </c>
      <c r="C173" s="28">
        <v>531</v>
      </c>
      <c r="D173" s="29">
        <f>VLOOKUP(C173,[2]Sheet1!$C$5:$D$196,2,0)</f>
        <v>0</v>
      </c>
      <c r="E173" s="29">
        <f>VLOOKUP(C173,[2]Sheet1!$C$5:$F$196,4,0)</f>
        <v>0</v>
      </c>
      <c r="F173" s="29">
        <f>VLOOKUP(C173,[2]Sheet1!$C$5:$H$196,6,0)</f>
        <v>0</v>
      </c>
      <c r="G173" s="29">
        <f>VLOOKUP(C173,[2]Sheet1!$C$5:$J$196,8,0)</f>
        <v>0</v>
      </c>
      <c r="H173" s="29">
        <f>VLOOKUP(C173,[2]Sheet1!$C$5:$L$196,10,0)</f>
        <v>0</v>
      </c>
      <c r="I173" s="29"/>
      <c r="J173" s="29">
        <v>0</v>
      </c>
      <c r="K173" s="29">
        <f>VLOOKUP(C173,[2]Sheet1!$C$5:$K$196,9,0)</f>
        <v>0</v>
      </c>
      <c r="L173" s="29">
        <f>VLOOKUP(C173,[2]Sheet1!$C$5:$I$196,7,0)</f>
        <v>0</v>
      </c>
      <c r="M173" s="29">
        <f>VLOOKUP(C173,[2]Sheet1!$C$5:$M$196,11,0)</f>
        <v>0</v>
      </c>
      <c r="N173" s="29">
        <f t="shared" si="13"/>
        <v>0</v>
      </c>
      <c r="O173" s="29">
        <f t="shared" si="14"/>
        <v>0</v>
      </c>
    </row>
    <row r="174" spans="1:15" x14ac:dyDescent="0.25">
      <c r="A174" s="26">
        <f t="shared" si="12"/>
        <v>170</v>
      </c>
      <c r="B174" s="27" t="s">
        <v>113</v>
      </c>
      <c r="C174" s="28">
        <v>55</v>
      </c>
      <c r="D174" s="29">
        <f>VLOOKUP(C174,[2]Sheet1!$C$5:$D$196,2,0)</f>
        <v>0</v>
      </c>
      <c r="E174" s="29">
        <f>VLOOKUP(C174,[2]Sheet1!$C$5:$F$196,4,0)</f>
        <v>0</v>
      </c>
      <c r="F174" s="29">
        <f>VLOOKUP(C174,[2]Sheet1!$C$5:$H$196,6,0)</f>
        <v>0</v>
      </c>
      <c r="G174" s="29">
        <f>VLOOKUP(C174,[2]Sheet1!$C$5:$J$196,8,0)</f>
        <v>0</v>
      </c>
      <c r="H174" s="29">
        <f>VLOOKUP(C174,[2]Sheet1!$C$5:$L$196,10,0)</f>
        <v>0</v>
      </c>
      <c r="I174" s="29"/>
      <c r="J174" s="29">
        <v>0</v>
      </c>
      <c r="K174" s="29">
        <f>VLOOKUP(C174,[2]Sheet1!$C$5:$K$196,9,0)</f>
        <v>0</v>
      </c>
      <c r="L174" s="29">
        <f>VLOOKUP(C174,[2]Sheet1!$C$5:$I$196,7,0)</f>
        <v>0</v>
      </c>
      <c r="M174" s="29">
        <f>VLOOKUP(C174,[2]Sheet1!$C$5:$M$196,11,0)</f>
        <v>0</v>
      </c>
      <c r="N174" s="29">
        <f t="shared" si="13"/>
        <v>0</v>
      </c>
      <c r="O174" s="29">
        <f t="shared" si="14"/>
        <v>0</v>
      </c>
    </row>
    <row r="175" spans="1:15" x14ac:dyDescent="0.25">
      <c r="A175" s="26">
        <f t="shared" si="12"/>
        <v>171</v>
      </c>
      <c r="B175" s="27" t="s">
        <v>119</v>
      </c>
      <c r="C175" s="28">
        <v>331</v>
      </c>
      <c r="D175" s="29">
        <f>VLOOKUP(C175,[2]Sheet1!$C$5:$D$196,2,0)</f>
        <v>0</v>
      </c>
      <c r="E175" s="29">
        <f>VLOOKUP(C175,[2]Sheet1!$C$5:$F$196,4,0)</f>
        <v>0</v>
      </c>
      <c r="F175" s="29">
        <f>VLOOKUP(C175,[2]Sheet1!$C$5:$H$196,6,0)</f>
        <v>0</v>
      </c>
      <c r="G175" s="29">
        <f>VLOOKUP(C175,[2]Sheet1!$C$5:$J$196,8,0)</f>
        <v>0</v>
      </c>
      <c r="H175" s="29">
        <f>VLOOKUP(C175,[2]Sheet1!$C$5:$L$196,10,0)</f>
        <v>0</v>
      </c>
      <c r="I175" s="29"/>
      <c r="J175" s="29">
        <v>0</v>
      </c>
      <c r="K175" s="29">
        <f>VLOOKUP(C175,[2]Sheet1!$C$5:$K$196,9,0)</f>
        <v>0</v>
      </c>
      <c r="L175" s="29">
        <f>VLOOKUP(C175,[2]Sheet1!$C$5:$I$196,7,0)</f>
        <v>0</v>
      </c>
      <c r="M175" s="29">
        <f>VLOOKUP(C175,[2]Sheet1!$C$5:$M$196,11,0)</f>
        <v>0</v>
      </c>
      <c r="N175" s="29">
        <f t="shared" si="13"/>
        <v>0</v>
      </c>
      <c r="O175" s="29">
        <f t="shared" si="14"/>
        <v>0</v>
      </c>
    </row>
    <row r="176" spans="1:15" x14ac:dyDescent="0.25">
      <c r="A176" s="26">
        <f t="shared" si="12"/>
        <v>172</v>
      </c>
      <c r="B176" s="27" t="s">
        <v>134</v>
      </c>
      <c r="C176" s="28">
        <v>414</v>
      </c>
      <c r="D176" s="29">
        <f>VLOOKUP(C176,[2]Sheet1!$C$5:$D$196,2,0)</f>
        <v>0</v>
      </c>
      <c r="E176" s="29">
        <f>VLOOKUP(C176,[2]Sheet1!$C$5:$F$196,4,0)</f>
        <v>0</v>
      </c>
      <c r="F176" s="29">
        <f>VLOOKUP(C176,[2]Sheet1!$C$5:$H$196,6,0)</f>
        <v>0</v>
      </c>
      <c r="G176" s="29">
        <f>VLOOKUP(C176,[2]Sheet1!$C$5:$J$196,8,0)</f>
        <v>0</v>
      </c>
      <c r="H176" s="29">
        <f>VLOOKUP(C176,[2]Sheet1!$C$5:$L$196,10,0)</f>
        <v>0</v>
      </c>
      <c r="I176" s="29"/>
      <c r="J176" s="29">
        <v>0</v>
      </c>
      <c r="K176" s="29">
        <f>VLOOKUP(C176,[2]Sheet1!$C$5:$K$196,9,0)</f>
        <v>0</v>
      </c>
      <c r="L176" s="29">
        <f>VLOOKUP(C176,[2]Sheet1!$C$5:$I$196,7,0)</f>
        <v>0</v>
      </c>
      <c r="M176" s="29">
        <f>VLOOKUP(C176,[2]Sheet1!$C$5:$M$196,11,0)</f>
        <v>0</v>
      </c>
      <c r="N176" s="29">
        <f t="shared" si="13"/>
        <v>0</v>
      </c>
      <c r="O176" s="29">
        <f t="shared" si="14"/>
        <v>0</v>
      </c>
    </row>
    <row r="177" spans="1:15" x14ac:dyDescent="0.25">
      <c r="A177" s="26">
        <f t="shared" si="12"/>
        <v>173</v>
      </c>
      <c r="B177" s="27" t="s">
        <v>172</v>
      </c>
      <c r="C177" s="28">
        <v>330</v>
      </c>
      <c r="D177" s="29">
        <f>VLOOKUP(C177,[2]Sheet1!$C$5:$D$196,2,0)</f>
        <v>0</v>
      </c>
      <c r="E177" s="29">
        <f>VLOOKUP(C177,[2]Sheet1!$C$5:$F$196,4,0)</f>
        <v>0</v>
      </c>
      <c r="F177" s="29">
        <f>VLOOKUP(C177,[2]Sheet1!$C$5:$H$196,6,0)</f>
        <v>0</v>
      </c>
      <c r="G177" s="29">
        <f>VLOOKUP(C177,[2]Sheet1!$C$5:$J$196,8,0)</f>
        <v>0</v>
      </c>
      <c r="H177" s="29">
        <f>VLOOKUP(C177,[2]Sheet1!$C$5:$L$196,10,0)</f>
        <v>0</v>
      </c>
      <c r="I177" s="29"/>
      <c r="J177" s="29">
        <v>0</v>
      </c>
      <c r="K177" s="29">
        <f>VLOOKUP(C177,[2]Sheet1!$C$5:$K$196,9,0)</f>
        <v>0</v>
      </c>
      <c r="L177" s="29">
        <f>VLOOKUP(C177,[2]Sheet1!$C$5:$I$196,7,0)</f>
        <v>0</v>
      </c>
      <c r="M177" s="29">
        <f>VLOOKUP(C177,[2]Sheet1!$C$5:$M$196,11,0)</f>
        <v>0</v>
      </c>
      <c r="N177" s="29">
        <f t="shared" si="13"/>
        <v>0</v>
      </c>
      <c r="O177" s="29">
        <f t="shared" si="14"/>
        <v>0</v>
      </c>
    </row>
    <row r="178" spans="1:15" x14ac:dyDescent="0.25">
      <c r="A178" s="26">
        <f t="shared" si="12"/>
        <v>174</v>
      </c>
      <c r="B178" s="27" t="s">
        <v>179</v>
      </c>
      <c r="C178" s="28">
        <v>158</v>
      </c>
      <c r="D178" s="29">
        <f>VLOOKUP(C178,[2]Sheet1!$C$5:$D$196,2,0)</f>
        <v>0</v>
      </c>
      <c r="E178" s="29">
        <f>VLOOKUP(C178,[2]Sheet1!$C$5:$F$196,4,0)</f>
        <v>0</v>
      </c>
      <c r="F178" s="29">
        <f>VLOOKUP(C178,[2]Sheet1!$C$5:$H$196,6,0)</f>
        <v>0</v>
      </c>
      <c r="G178" s="29">
        <f>VLOOKUP(C178,[2]Sheet1!$C$5:$J$196,8,0)</f>
        <v>0</v>
      </c>
      <c r="H178" s="29">
        <f>VLOOKUP(C178,[2]Sheet1!$C$5:$L$196,10,0)</f>
        <v>0</v>
      </c>
      <c r="I178" s="29"/>
      <c r="J178" s="29">
        <v>0</v>
      </c>
      <c r="K178" s="29">
        <f>VLOOKUP(C178,[2]Sheet1!$C$5:$K$196,9,0)</f>
        <v>0</v>
      </c>
      <c r="L178" s="29">
        <f>VLOOKUP(C178,[2]Sheet1!$C$5:$I$196,7,0)</f>
        <v>0</v>
      </c>
      <c r="M178" s="29">
        <f>VLOOKUP(C178,[2]Sheet1!$C$5:$M$196,11,0)</f>
        <v>0</v>
      </c>
      <c r="N178" s="29">
        <f t="shared" si="13"/>
        <v>0</v>
      </c>
      <c r="O178" s="29">
        <f t="shared" si="14"/>
        <v>0</v>
      </c>
    </row>
    <row r="179" spans="1:15" x14ac:dyDescent="0.25">
      <c r="B179" s="32"/>
      <c r="C179" s="32"/>
    </row>
    <row r="180" spans="1:15" x14ac:dyDescent="0.25">
      <c r="B180" s="32"/>
      <c r="C180" s="32"/>
    </row>
    <row r="181" spans="1:15" x14ac:dyDescent="0.25">
      <c r="B181" s="32"/>
      <c r="C181" s="32"/>
    </row>
    <row r="182" spans="1:15" x14ac:dyDescent="0.25">
      <c r="B182" s="32"/>
      <c r="C182" s="32"/>
    </row>
    <row r="183" spans="1:15" x14ac:dyDescent="0.25">
      <c r="B183" s="32"/>
      <c r="C183" s="32"/>
    </row>
    <row r="184" spans="1:15" x14ac:dyDescent="0.25">
      <c r="B184" s="32"/>
      <c r="C184" s="32"/>
    </row>
    <row r="185" spans="1:15" x14ac:dyDescent="0.25">
      <c r="B185" s="32"/>
      <c r="C185" s="32"/>
    </row>
    <row r="186" spans="1:15" x14ac:dyDescent="0.25">
      <c r="B186" s="32"/>
      <c r="C186" s="32"/>
    </row>
    <row r="187" spans="1:15" x14ac:dyDescent="0.25">
      <c r="B187" s="32"/>
      <c r="C187" s="32"/>
    </row>
    <row r="188" spans="1:15" x14ac:dyDescent="0.25">
      <c r="B188" s="32"/>
      <c r="C188" s="32"/>
    </row>
    <row r="189" spans="1:15" x14ac:dyDescent="0.25">
      <c r="B189" s="32"/>
      <c r="C189" s="32"/>
    </row>
    <row r="190" spans="1:15" x14ac:dyDescent="0.25">
      <c r="B190" s="32"/>
      <c r="C190" s="32"/>
    </row>
    <row r="191" spans="1:15" x14ac:dyDescent="0.25">
      <c r="B191" s="32"/>
      <c r="C191" s="32"/>
    </row>
    <row r="192" spans="1:15" x14ac:dyDescent="0.25">
      <c r="B192" s="32"/>
      <c r="C192" s="32"/>
    </row>
    <row r="193" spans="2:3" x14ac:dyDescent="0.25">
      <c r="B193" s="32"/>
      <c r="C193" s="32"/>
    </row>
    <row r="194" spans="2:3" x14ac:dyDescent="0.25">
      <c r="B194" s="32"/>
      <c r="C194" s="32"/>
    </row>
    <row r="195" spans="2:3" x14ac:dyDescent="0.25">
      <c r="B195" s="32"/>
      <c r="C195" s="32"/>
    </row>
  </sheetData>
  <sortState ref="B98:O178">
    <sortCondition descending="1" ref="N98:N178"/>
  </sortState>
  <mergeCells count="16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2:O2"/>
    <mergeCell ref="J3:J4"/>
    <mergeCell ref="K3:K4"/>
    <mergeCell ref="N3:O3"/>
    <mergeCell ref="M3:M4"/>
    <mergeCell ref="L3:L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2020-06-29T03:38:41Z</dcterms:created>
  <dcterms:modified xsi:type="dcterms:W3CDTF">2021-10-26T03:32:19Z</dcterms:modified>
</cp:coreProperties>
</file>